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41" windowWidth="12090" windowHeight="5865" activeTab="0"/>
  </bookViews>
  <sheets>
    <sheet name="Level 4-2 In Age" sheetId="1" r:id="rId1"/>
    <sheet name="FIG, Level 2 14+, 3 13+" sheetId="2" r:id="rId2"/>
    <sheet name="Level 4 Out of Age" sheetId="3" r:id="rId3"/>
    <sheet name="Level 3 11-12, Level 2 12-13" sheetId="4" r:id="rId4"/>
  </sheets>
  <definedNames>
    <definedName name="_xlnm.Print_Area" localSheetId="1">'FIG, Level 2 14+, 3 13+'!$A$1:$Q$60</definedName>
    <definedName name="_xlnm.Print_Area" localSheetId="3">'Level 3 11-12, Level 2 12-13'!$A$1:$Q$53</definedName>
    <definedName name="_xlnm.Print_Area" localSheetId="2">'Level 4 Out of Age'!$A$1:$Q$67</definedName>
    <definedName name="_xlnm.Print_Area" localSheetId="0">'Level 4-2 In Age'!$A$1:$T$50</definedName>
  </definedNames>
  <calcPr fullCalcOnLoad="1"/>
</workbook>
</file>

<file path=xl/sharedStrings.xml><?xml version="1.0" encoding="utf-8"?>
<sst xmlns="http://schemas.openxmlformats.org/spreadsheetml/2006/main" count="479" uniqueCount="222">
  <si>
    <t>VAULT</t>
  </si>
  <si>
    <t>POSn</t>
  </si>
  <si>
    <t>BARS</t>
  </si>
  <si>
    <t>BEAM</t>
  </si>
  <si>
    <t>FLOOR</t>
  </si>
  <si>
    <t>TOTAL</t>
  </si>
  <si>
    <t>PARK WREKIN</t>
  </si>
  <si>
    <t>WOLVERHAMPTON</t>
  </si>
  <si>
    <t>CITY OF BIRMINGHAM</t>
  </si>
  <si>
    <t>TAMWORTH</t>
  </si>
  <si>
    <t>ELISE CHANG</t>
  </si>
  <si>
    <t>EAST STAFFS</t>
  </si>
  <si>
    <t>ANNA FORMAN</t>
  </si>
  <si>
    <t>BIRMINGHAM FLAMES</t>
  </si>
  <si>
    <t>MEGAN HUGHES</t>
  </si>
  <si>
    <t>HEREFORD SPARKS</t>
  </si>
  <si>
    <t>LEVEL 4 In Age</t>
  </si>
  <si>
    <t>LEVEL 3 In Age</t>
  </si>
  <si>
    <t>NATASHA CHAUHAN</t>
  </si>
  <si>
    <t>ABBIE EVANS</t>
  </si>
  <si>
    <t>LEVEL 2 In Age</t>
  </si>
  <si>
    <t>LEVEL FIG Espoires</t>
  </si>
  <si>
    <t>LEVEL FIG Juniors</t>
  </si>
  <si>
    <t>WYRE FOREST</t>
  </si>
  <si>
    <t>CHELMSLEY WOOD</t>
  </si>
  <si>
    <t>ANNIE SMITH</t>
  </si>
  <si>
    <t>MEGHAN EDGE</t>
  </si>
  <si>
    <t>LIBBY PORTER</t>
  </si>
  <si>
    <t>JEMIMA STANHOPE</t>
  </si>
  <si>
    <t>LEVEL  4 10/11</t>
  </si>
  <si>
    <t>BIRCHES VALLEY</t>
  </si>
  <si>
    <t>LEVEL  4 12+</t>
  </si>
  <si>
    <t>LEVEL 3 11/12</t>
  </si>
  <si>
    <t>DARCI HARDING</t>
  </si>
  <si>
    <t>LEVEL 3 13+</t>
  </si>
  <si>
    <t>LEVEL 2 12/13</t>
  </si>
  <si>
    <t>CHELSEA MORRALL</t>
  </si>
  <si>
    <t>HELENA LAW</t>
  </si>
  <si>
    <t>LEVEL 2 14+</t>
  </si>
  <si>
    <t>SV</t>
  </si>
  <si>
    <t xml:space="preserve">Grade </t>
  </si>
  <si>
    <t>Combined</t>
  </si>
  <si>
    <t>LEVEL FIG Seniors</t>
  </si>
  <si>
    <t>IMOGEN EVANS</t>
  </si>
  <si>
    <t>REBECCA JONES</t>
  </si>
  <si>
    <t>HONOUR SHEARD</t>
  </si>
  <si>
    <t>TEGAN ASHWORTH</t>
  </si>
  <si>
    <t>LILY POWELL</t>
  </si>
  <si>
    <t>NIAMH DURHAM</t>
  </si>
  <si>
    <t>ELOISE WHEELDON</t>
  </si>
  <si>
    <t>LAYLA CHIHA</t>
  </si>
  <si>
    <t>CHLOE KNIGHT</t>
  </si>
  <si>
    <t>RACHEL FRASER</t>
  </si>
  <si>
    <t>CITY OF STOKE</t>
  </si>
  <si>
    <t>FINLEY SMITH</t>
  </si>
  <si>
    <t>RACHEL ASHMORE</t>
  </si>
  <si>
    <t>MEGAN NEALE</t>
  </si>
  <si>
    <t>NIAMH TAYLOR</t>
  </si>
  <si>
    <t>LUCY O'HAGAN</t>
  </si>
  <si>
    <t>NEW ELITE</t>
  </si>
  <si>
    <t>ALICE O'HAGAN</t>
  </si>
  <si>
    <t>SOPHIE PENDER-CADMAN</t>
  </si>
  <si>
    <t>ELLA CHAPMAN</t>
  </si>
  <si>
    <t>ANAE JONES</t>
  </si>
  <si>
    <t>MEGAN WRIGHT</t>
  </si>
  <si>
    <t>MILLIE DUFFEL</t>
  </si>
  <si>
    <t>ELISHA REEVES</t>
  </si>
  <si>
    <t>SOPHIE NICOLL</t>
  </si>
  <si>
    <t>ISOBEL JAMES</t>
  </si>
  <si>
    <t>LUCY HALFORD</t>
  </si>
  <si>
    <t>PHOEBE NICHOLLS</t>
  </si>
  <si>
    <t>LAURA BEASLEY</t>
  </si>
  <si>
    <t>ELLIE ZANIN</t>
  </si>
  <si>
    <t>LAURA DOAK</t>
  </si>
  <si>
    <t>ELLIE PUGH</t>
  </si>
  <si>
    <t>STAGE 2</t>
  </si>
  <si>
    <t>LOUISE CONLON</t>
  </si>
  <si>
    <t>UTTOXETER</t>
  </si>
  <si>
    <t>AALIYAH BERRY</t>
  </si>
  <si>
    <t>RUTH WAUGH</t>
  </si>
  <si>
    <t>MOLLY HORNE</t>
  </si>
  <si>
    <t>CITY OF WORCESTER</t>
  </si>
  <si>
    <t>ABBIE GREEN</t>
  </si>
  <si>
    <t>CHARLOTTE BADDELEY</t>
  </si>
  <si>
    <t>REVOLUTION</t>
  </si>
  <si>
    <t>TAEJA JAMES</t>
  </si>
  <si>
    <t>ALICE DAYKIN</t>
  </si>
  <si>
    <t>NICOLE HARRIS</t>
  </si>
  <si>
    <t>REBECCA WILLIAMSON</t>
  </si>
  <si>
    <t>SKYE STURDY</t>
  </si>
  <si>
    <t>BOBBIE TAYLOR</t>
  </si>
  <si>
    <t>ALICIA ALLEN</t>
  </si>
  <si>
    <t>ALANYA TEZGEL</t>
  </si>
  <si>
    <t>HATTIE BALL</t>
  </si>
  <si>
    <t>EVE GREENWAY</t>
  </si>
  <si>
    <t>EMILY EVANS</t>
  </si>
  <si>
    <t>RUGBY</t>
  </si>
  <si>
    <t>GEORGIA WHITEHEAD</t>
  </si>
  <si>
    <t>CHARLIE BIDDLE</t>
  </si>
  <si>
    <t>CASIE-JEAN POYNER</t>
  </si>
  <si>
    <t>SOPHIE GARBETT</t>
  </si>
  <si>
    <t>ELLIE GRIFFITHS</t>
  </si>
  <si>
    <t>LOIS MASSEY</t>
  </si>
  <si>
    <t>TIA PASHLEY</t>
  </si>
  <si>
    <t>HOLLY HOLGATE</t>
  </si>
  <si>
    <t>CARYS MALONEY</t>
  </si>
  <si>
    <t>TEGAN DAVIES</t>
  </si>
  <si>
    <t>SHIRI GREEN</t>
  </si>
  <si>
    <t>OLIVIA BENSON-STELLING</t>
  </si>
  <si>
    <t>EMER HANCOCK</t>
  </si>
  <si>
    <t>HOLLY FOX</t>
  </si>
  <si>
    <t>CAITLIN WOODS</t>
  </si>
  <si>
    <t>MONTANA LEITH-MULLEY</t>
  </si>
  <si>
    <t>KRISTELLE DE-LEON</t>
  </si>
  <si>
    <t>JESSICA STARLING</t>
  </si>
  <si>
    <t>PARIS WHITE</t>
  </si>
  <si>
    <t>ISABELLE YIP</t>
  </si>
  <si>
    <t>OCEANE MCDOWELL</t>
  </si>
  <si>
    <t>TALIA MURPHY</t>
  </si>
  <si>
    <t>NUNEATON</t>
  </si>
  <si>
    <t>AMBER PEMBERTON-JANDU</t>
  </si>
  <si>
    <t>JACINTA BRACKLEY</t>
  </si>
  <si>
    <t>ELYSIA ASHTON</t>
  </si>
  <si>
    <t>TAMZIN HUGHES</t>
  </si>
  <si>
    <t>SOPHIE SWIFT</t>
  </si>
  <si>
    <t>POLLY PORTER</t>
  </si>
  <si>
    <t>KATE BIRD</t>
  </si>
  <si>
    <t>ALICIA ROBERTS</t>
  </si>
  <si>
    <t>RHIANNA MALLEE</t>
  </si>
  <si>
    <t>LUCY MARREN</t>
  </si>
  <si>
    <t>MARTHA SHAW</t>
  </si>
  <si>
    <t>LETRICIA MCCREADY</t>
  </si>
  <si>
    <t>LAUREN ANDERSON</t>
  </si>
  <si>
    <t>MAKENZIE WATKINS</t>
  </si>
  <si>
    <t>SHANI WRIGHT</t>
  </si>
  <si>
    <t>MIA BAXTER</t>
  </si>
  <si>
    <t>HOLLY BRYAN</t>
  </si>
  <si>
    <t>LYDIA HEATH</t>
  </si>
  <si>
    <t>TABITHA SHEARD</t>
  </si>
  <si>
    <t>ABIGAIL JONES</t>
  </si>
  <si>
    <t>MARNIE WOOLRICH</t>
  </si>
  <si>
    <t>AIMEE MURPHY</t>
  </si>
  <si>
    <t>ANNA THOMPSON</t>
  </si>
  <si>
    <t>NADINE STARLING</t>
  </si>
  <si>
    <t>JESSICA STIRLEY</t>
  </si>
  <si>
    <t>EMMA WHITE</t>
  </si>
  <si>
    <t>JENNA DI MICELI</t>
  </si>
  <si>
    <t>RHYANNON JONES</t>
  </si>
  <si>
    <t>GEORGINA CLEMENTS</t>
  </si>
  <si>
    <t>JESSICA FRY</t>
  </si>
  <si>
    <t>AMIRA DESAI</t>
  </si>
  <si>
    <t>JASMINE PERRINS</t>
  </si>
  <si>
    <t>LYDIA BIDDULPH</t>
  </si>
  <si>
    <t>SOPHIE GREGORY</t>
  </si>
  <si>
    <t>LUCY KING</t>
  </si>
  <si>
    <t>CHLOE RUSHTON</t>
  </si>
  <si>
    <t>DORA TOMLINSON</t>
  </si>
  <si>
    <t>LAUREN GRIFFITHS</t>
  </si>
  <si>
    <t>MEGAN GARBETT</t>
  </si>
  <si>
    <t>ELEANOR CARTWRIGHT</t>
  </si>
  <si>
    <t>MORGAN ROBERTS</t>
  </si>
  <si>
    <t>LAUREN KRAUTH</t>
  </si>
  <si>
    <t>ERIN TWIGGER</t>
  </si>
  <si>
    <t>GEORGIA LANDON</t>
  </si>
  <si>
    <t>NATALIE HALL</t>
  </si>
  <si>
    <t>ABIGAIL GODSALL</t>
  </si>
  <si>
    <t>LUCY MEREDITH</t>
  </si>
  <si>
    <t>KATIE PINNELL</t>
  </si>
  <si>
    <t>MEGAN CORRICK</t>
  </si>
  <si>
    <t>JESS ELSEY</t>
  </si>
  <si>
    <t>TIA COMMANDER</t>
  </si>
  <si>
    <t>AMELIA STARLING</t>
  </si>
  <si>
    <t>OLIVIA TILLING</t>
  </si>
  <si>
    <t>ELLA KELSEY</t>
  </si>
  <si>
    <t>EMILY HASKOLL</t>
  </si>
  <si>
    <t>KERRY WILLIAMS</t>
  </si>
  <si>
    <t>OLIVIA LOVERIDGE</t>
  </si>
  <si>
    <t>ALICE FERRIDAY</t>
  </si>
  <si>
    <t>GEORGIA KEY</t>
  </si>
  <si>
    <t>LUCY DRIVER</t>
  </si>
  <si>
    <t>CORI BREILLAT</t>
  </si>
  <si>
    <t>NICOLE CLEE</t>
  </si>
  <si>
    <t>HAAD-TIEN DUKE</t>
  </si>
  <si>
    <t>HOLLIE BIGGERSTAFF</t>
  </si>
  <si>
    <t>POPPY HAUGHTON</t>
  </si>
  <si>
    <t>ALICE BERRY</t>
  </si>
  <si>
    <t>MAISY BETTANY</t>
  </si>
  <si>
    <t>SOPHIE WELBURN</t>
  </si>
  <si>
    <t>INDIA-ROSE COX</t>
  </si>
  <si>
    <t>HARRIET PRICE</t>
  </si>
  <si>
    <t>AMY TARLING</t>
  </si>
  <si>
    <t>JASMIN HALL</t>
  </si>
  <si>
    <t>AMELIA BEECH</t>
  </si>
  <si>
    <t>EMILY GLOVER</t>
  </si>
  <si>
    <t>LAUREN MORTON</t>
  </si>
  <si>
    <t>BETHANY FISHER</t>
  </si>
  <si>
    <t>ELLA GIBBS</t>
  </si>
  <si>
    <t>HANNAH WEDGWOOD</t>
  </si>
  <si>
    <t>EMILY CHRZAN</t>
  </si>
  <si>
    <t>ZOE KEEN</t>
  </si>
  <si>
    <t>ELLIE LASHFORD</t>
  </si>
  <si>
    <t>HOLLY BRAZIER</t>
  </si>
  <si>
    <t>KACIE CARNALL</t>
  </si>
  <si>
    <t>FREYA LEWIS</t>
  </si>
  <si>
    <t>AMY RIGG</t>
  </si>
  <si>
    <t>AALIYAH FORGIONE</t>
  </si>
  <si>
    <t>MIA COLE</t>
  </si>
  <si>
    <t>AMY BRISCOE</t>
  </si>
  <si>
    <t>ISOBEL JEFFERIES</t>
  </si>
  <si>
    <t>KERIA MOORE</t>
  </si>
  <si>
    <t>LILY JAMES</t>
  </si>
  <si>
    <t>RUBY TAYLOR</t>
  </si>
  <si>
    <t>SOPHIA BENNETT</t>
  </si>
  <si>
    <t>BETHANY HASLAM</t>
  </si>
  <si>
    <t>EVIE O'CARROLL</t>
  </si>
  <si>
    <t>RAFFAELLA ZIZZI</t>
  </si>
  <si>
    <t>TORI MARKHAM</t>
  </si>
  <si>
    <t>JESSICA ROWE</t>
  </si>
  <si>
    <t>RHIANNA BELL</t>
  </si>
  <si>
    <t>SOFIA DAWKINS</t>
  </si>
  <si>
    <t>AMY BUCKLE</t>
  </si>
  <si>
    <t>HANNAH BRUCE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</si>
</sst>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/##"/>
    <numFmt numFmtId="179" formatCode="0.000"/>
    <numFmt numFmtId="180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9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 vertical="center"/>
    </xf>
    <xf numFmtId="17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/>
    </xf>
    <xf numFmtId="17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9" fontId="3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 quotePrefix="1">
      <alignment/>
    </xf>
    <xf numFmtId="179" fontId="3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/>
    </xf>
    <xf numFmtId="0" fontId="0" fillId="0" borderId="17" xfId="0" applyFont="1" applyBorder="1" applyAlignment="1">
      <alignment/>
    </xf>
    <xf numFmtId="2" fontId="6" fillId="33" borderId="10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2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90" zoomScaleNormal="90" zoomScalePageLayoutView="0" workbookViewId="0" topLeftCell="A25">
      <selection activeCell="R8" sqref="R8"/>
    </sheetView>
  </sheetViews>
  <sheetFormatPr defaultColWidth="9.140625" defaultRowHeight="14.25" customHeight="1"/>
  <cols>
    <col min="1" max="1" width="4.28125" style="1" customWidth="1"/>
    <col min="2" max="2" width="26.8515625" style="1" customWidth="1"/>
    <col min="3" max="3" width="23.421875" style="1" bestFit="1" customWidth="1"/>
    <col min="4" max="4" width="7.140625" style="15" customWidth="1"/>
    <col min="5" max="5" width="7.140625" style="9" bestFit="1" customWidth="1"/>
    <col min="6" max="6" width="6.57421875" style="3" bestFit="1" customWidth="1"/>
    <col min="7" max="7" width="6.7109375" style="15" customWidth="1"/>
    <col min="8" max="8" width="7.140625" style="9" bestFit="1" customWidth="1"/>
    <col min="9" max="9" width="6.57421875" style="3" bestFit="1" customWidth="1"/>
    <col min="10" max="10" width="6.7109375" style="15" customWidth="1"/>
    <col min="11" max="11" width="7.28125" style="9" bestFit="1" customWidth="1"/>
    <col min="12" max="12" width="6.57421875" style="3" bestFit="1" customWidth="1"/>
    <col min="13" max="13" width="6.7109375" style="15" customWidth="1"/>
    <col min="14" max="14" width="7.140625" style="9" bestFit="1" customWidth="1"/>
    <col min="15" max="15" width="6.57421875" style="3" bestFit="1" customWidth="1"/>
    <col min="16" max="16" width="7.140625" style="3" bestFit="1" customWidth="1"/>
    <col min="17" max="17" width="9.28125" style="1" bestFit="1" customWidth="1"/>
    <col min="18" max="19" width="9.140625" style="9" customWidth="1"/>
    <col min="20" max="16384" width="9.140625" style="1" customWidth="1"/>
  </cols>
  <sheetData>
    <row r="1" spans="5:19" ht="14.25" customHeight="1">
      <c r="E1" s="2" t="s">
        <v>0</v>
      </c>
      <c r="F1" s="1"/>
      <c r="H1" s="2" t="s">
        <v>2</v>
      </c>
      <c r="I1" s="1"/>
      <c r="K1" s="2" t="s">
        <v>3</v>
      </c>
      <c r="L1" s="1"/>
      <c r="N1" s="2" t="s">
        <v>4</v>
      </c>
      <c r="O1" s="1"/>
      <c r="P1" s="1" t="s">
        <v>5</v>
      </c>
      <c r="Q1" s="1" t="s">
        <v>1</v>
      </c>
      <c r="R1" s="9" t="s">
        <v>40</v>
      </c>
      <c r="S1" s="9" t="s">
        <v>41</v>
      </c>
    </row>
    <row r="2" spans="4:20" ht="14.25" customHeight="1">
      <c r="D2" s="15" t="s">
        <v>39</v>
      </c>
      <c r="E2" s="2"/>
      <c r="F2" s="1" t="s">
        <v>1</v>
      </c>
      <c r="G2" s="15" t="s">
        <v>39</v>
      </c>
      <c r="H2" s="2"/>
      <c r="I2" s="1" t="s">
        <v>1</v>
      </c>
      <c r="J2" s="15" t="s">
        <v>39</v>
      </c>
      <c r="K2" s="2"/>
      <c r="L2" s="1" t="s">
        <v>1</v>
      </c>
      <c r="M2" s="15" t="s">
        <v>39</v>
      </c>
      <c r="N2" s="2"/>
      <c r="O2" s="1" t="s">
        <v>1</v>
      </c>
      <c r="P2" s="1"/>
      <c r="T2" s="1" t="s">
        <v>1</v>
      </c>
    </row>
    <row r="3" spans="2:19" s="3" customFormat="1" ht="14.25" customHeight="1">
      <c r="B3" s="4" t="s">
        <v>16</v>
      </c>
      <c r="C3" s="5"/>
      <c r="D3" s="15"/>
      <c r="E3" s="2"/>
      <c r="F3" s="1"/>
      <c r="G3" s="15"/>
      <c r="H3" s="2"/>
      <c r="I3" s="1"/>
      <c r="J3" s="15"/>
      <c r="K3" s="2"/>
      <c r="L3" s="1"/>
      <c r="M3" s="15"/>
      <c r="N3" s="2"/>
      <c r="O3" s="1"/>
      <c r="P3" s="1"/>
      <c r="Q3" s="1"/>
      <c r="R3" s="9"/>
      <c r="S3" s="9"/>
    </row>
    <row r="4" spans="2:19" s="3" customFormat="1" ht="14.25" customHeight="1">
      <c r="B4" s="6"/>
      <c r="C4" s="5"/>
      <c r="D4" s="15"/>
      <c r="E4" s="2"/>
      <c r="F4" s="1"/>
      <c r="G4" s="15"/>
      <c r="H4" s="2"/>
      <c r="I4" s="1"/>
      <c r="J4" s="15"/>
      <c r="K4" s="2"/>
      <c r="L4" s="1"/>
      <c r="M4" s="15"/>
      <c r="N4" s="2"/>
      <c r="O4" s="1"/>
      <c r="P4" s="1"/>
      <c r="Q4" s="1"/>
      <c r="R4" s="9"/>
      <c r="S4" s="9"/>
    </row>
    <row r="5" spans="1:20" s="3" customFormat="1" ht="14.25" customHeight="1">
      <c r="A5" s="74">
        <v>16</v>
      </c>
      <c r="B5" s="40" t="s">
        <v>123</v>
      </c>
      <c r="C5" s="28" t="s">
        <v>6</v>
      </c>
      <c r="D5" s="68">
        <v>4</v>
      </c>
      <c r="E5" s="69">
        <v>13.1</v>
      </c>
      <c r="F5" s="70">
        <f aca="true" t="shared" si="0" ref="F5:F28">RANK(E5,E$5:E$28)</f>
        <v>3</v>
      </c>
      <c r="G5" s="68">
        <v>3.9</v>
      </c>
      <c r="H5" s="69">
        <v>12.35</v>
      </c>
      <c r="I5" s="70">
        <f aca="true" t="shared" si="1" ref="I5:I28">RANK(H5,H$5:H$28)</f>
        <v>3</v>
      </c>
      <c r="J5" s="68">
        <v>3.7</v>
      </c>
      <c r="K5" s="69">
        <v>12.05</v>
      </c>
      <c r="L5" s="70">
        <f aca="true" t="shared" si="2" ref="L5:L28">RANK(K5,K$5:K$28)</f>
        <v>1</v>
      </c>
      <c r="M5" s="68">
        <v>3.4</v>
      </c>
      <c r="N5" s="69">
        <v>11.95</v>
      </c>
      <c r="O5" s="70">
        <f aca="true" t="shared" si="3" ref="O5:O28">RANK(N5,N$5:N$28)</f>
        <v>5</v>
      </c>
      <c r="P5" s="69">
        <f aca="true" t="shared" si="4" ref="P5:P28">E5+H5+K5+N5</f>
        <v>49.45</v>
      </c>
      <c r="Q5" s="70">
        <f aca="true" t="shared" si="5" ref="Q5:Q28">RANK(P5,P$5:P$28)</f>
        <v>1</v>
      </c>
      <c r="R5" s="71">
        <v>61.18</v>
      </c>
      <c r="S5" s="71">
        <f aca="true" t="shared" si="6" ref="S5:S11">R5+P5</f>
        <v>110.63</v>
      </c>
      <c r="T5" s="70">
        <f aca="true" t="shared" si="7" ref="T5:T11">RANK(S5,S$5:S$28)</f>
        <v>1</v>
      </c>
    </row>
    <row r="6" spans="1:20" s="3" customFormat="1" ht="14.25" customHeight="1">
      <c r="A6" s="74">
        <v>14</v>
      </c>
      <c r="B6" s="40" t="s">
        <v>121</v>
      </c>
      <c r="C6" s="28" t="s">
        <v>6</v>
      </c>
      <c r="D6" s="68">
        <v>4</v>
      </c>
      <c r="E6" s="69">
        <v>13.14</v>
      </c>
      <c r="F6" s="70">
        <f t="shared" si="0"/>
        <v>2</v>
      </c>
      <c r="G6" s="68">
        <v>3.9</v>
      </c>
      <c r="H6" s="69">
        <v>12.5</v>
      </c>
      <c r="I6" s="70">
        <f t="shared" si="1"/>
        <v>1</v>
      </c>
      <c r="J6" s="68">
        <v>3.1</v>
      </c>
      <c r="K6" s="69">
        <v>11.3</v>
      </c>
      <c r="L6" s="70">
        <f t="shared" si="2"/>
        <v>5</v>
      </c>
      <c r="M6" s="68">
        <v>3.4</v>
      </c>
      <c r="N6" s="69">
        <v>11.9</v>
      </c>
      <c r="O6" s="70">
        <f t="shared" si="3"/>
        <v>8</v>
      </c>
      <c r="P6" s="69">
        <f t="shared" si="4"/>
        <v>48.839999999999996</v>
      </c>
      <c r="Q6" s="70">
        <f t="shared" si="5"/>
        <v>2</v>
      </c>
      <c r="R6" s="71">
        <v>59.38</v>
      </c>
      <c r="S6" s="71">
        <f t="shared" si="6"/>
        <v>108.22</v>
      </c>
      <c r="T6" s="70">
        <f t="shared" si="7"/>
        <v>3</v>
      </c>
    </row>
    <row r="7" spans="1:20" s="10" customFormat="1" ht="14.25" customHeight="1">
      <c r="A7" s="75">
        <v>15</v>
      </c>
      <c r="B7" s="40" t="s">
        <v>122</v>
      </c>
      <c r="C7" s="28" t="s">
        <v>6</v>
      </c>
      <c r="D7" s="68">
        <v>3.5</v>
      </c>
      <c r="E7" s="69">
        <v>12.77</v>
      </c>
      <c r="F7" s="70">
        <f t="shared" si="0"/>
        <v>7</v>
      </c>
      <c r="G7" s="68">
        <v>3.9</v>
      </c>
      <c r="H7" s="69">
        <v>12.05</v>
      </c>
      <c r="I7" s="70">
        <f t="shared" si="1"/>
        <v>6</v>
      </c>
      <c r="J7" s="68">
        <v>2.9</v>
      </c>
      <c r="K7" s="69">
        <v>10.95</v>
      </c>
      <c r="L7" s="70">
        <f t="shared" si="2"/>
        <v>8</v>
      </c>
      <c r="M7" s="68">
        <v>3.4</v>
      </c>
      <c r="N7" s="69">
        <v>12.15</v>
      </c>
      <c r="O7" s="70">
        <f t="shared" si="3"/>
        <v>3</v>
      </c>
      <c r="P7" s="69">
        <f t="shared" si="4"/>
        <v>47.919999999999995</v>
      </c>
      <c r="Q7" s="70">
        <f t="shared" si="5"/>
        <v>3</v>
      </c>
      <c r="R7" s="71">
        <v>59.27</v>
      </c>
      <c r="S7" s="71">
        <f t="shared" si="6"/>
        <v>107.19</v>
      </c>
      <c r="T7" s="70">
        <f t="shared" si="7"/>
        <v>4</v>
      </c>
    </row>
    <row r="8" spans="1:20" s="3" customFormat="1" ht="14.25" customHeight="1">
      <c r="A8" s="25">
        <v>13</v>
      </c>
      <c r="B8" s="41" t="s">
        <v>120</v>
      </c>
      <c r="C8" s="31" t="s">
        <v>6</v>
      </c>
      <c r="D8" s="68">
        <v>4</v>
      </c>
      <c r="E8" s="69">
        <v>13.5</v>
      </c>
      <c r="F8" s="70">
        <f t="shared" si="0"/>
        <v>1</v>
      </c>
      <c r="G8" s="68">
        <v>3.9</v>
      </c>
      <c r="H8" s="69">
        <v>12.4</v>
      </c>
      <c r="I8" s="70">
        <f t="shared" si="1"/>
        <v>2</v>
      </c>
      <c r="J8" s="68">
        <v>2.4</v>
      </c>
      <c r="K8" s="69">
        <v>9.4</v>
      </c>
      <c r="L8" s="70">
        <f t="shared" si="2"/>
        <v>19</v>
      </c>
      <c r="M8" s="68">
        <v>3.4</v>
      </c>
      <c r="N8" s="69">
        <v>12.45</v>
      </c>
      <c r="O8" s="70">
        <f t="shared" si="3"/>
        <v>1</v>
      </c>
      <c r="P8" s="69">
        <f t="shared" si="4"/>
        <v>47.75</v>
      </c>
      <c r="Q8" s="70">
        <f t="shared" si="5"/>
        <v>4</v>
      </c>
      <c r="R8" s="71">
        <v>61.63</v>
      </c>
      <c r="S8" s="71">
        <f t="shared" si="6"/>
        <v>109.38</v>
      </c>
      <c r="T8" s="70">
        <f t="shared" si="7"/>
        <v>2</v>
      </c>
    </row>
    <row r="9" spans="1:20" s="3" customFormat="1" ht="14.25" customHeight="1">
      <c r="A9" s="47">
        <v>1</v>
      </c>
      <c r="B9" s="36" t="s">
        <v>108</v>
      </c>
      <c r="C9" s="31" t="s">
        <v>81</v>
      </c>
      <c r="D9" s="68">
        <v>3.5</v>
      </c>
      <c r="E9" s="71">
        <v>12.67</v>
      </c>
      <c r="F9" s="70">
        <f t="shared" si="0"/>
        <v>10</v>
      </c>
      <c r="G9" s="68">
        <v>4</v>
      </c>
      <c r="H9" s="69">
        <v>12.1</v>
      </c>
      <c r="I9" s="70">
        <f t="shared" si="1"/>
        <v>4</v>
      </c>
      <c r="J9" s="68">
        <v>3.6</v>
      </c>
      <c r="K9" s="69">
        <v>11</v>
      </c>
      <c r="L9" s="70">
        <f t="shared" si="2"/>
        <v>7</v>
      </c>
      <c r="M9" s="68">
        <v>3.3</v>
      </c>
      <c r="N9" s="69">
        <v>11.5</v>
      </c>
      <c r="O9" s="70">
        <f t="shared" si="3"/>
        <v>16</v>
      </c>
      <c r="P9" s="69">
        <f t="shared" si="4"/>
        <v>47.269999999999996</v>
      </c>
      <c r="Q9" s="70">
        <f t="shared" si="5"/>
        <v>5</v>
      </c>
      <c r="R9" s="71">
        <v>55.07</v>
      </c>
      <c r="S9" s="71">
        <f t="shared" si="6"/>
        <v>102.34</v>
      </c>
      <c r="T9" s="70">
        <f t="shared" si="7"/>
        <v>10</v>
      </c>
    </row>
    <row r="10" spans="1:20" s="3" customFormat="1" ht="14.25" customHeight="1">
      <c r="A10" s="46">
        <v>5</v>
      </c>
      <c r="B10" s="35" t="s">
        <v>112</v>
      </c>
      <c r="C10" s="28" t="s">
        <v>8</v>
      </c>
      <c r="D10" s="68">
        <v>3</v>
      </c>
      <c r="E10" s="69">
        <v>12.74</v>
      </c>
      <c r="F10" s="70">
        <f t="shared" si="0"/>
        <v>9</v>
      </c>
      <c r="G10" s="68">
        <v>3.9</v>
      </c>
      <c r="H10" s="69">
        <v>11.95</v>
      </c>
      <c r="I10" s="70">
        <f t="shared" si="1"/>
        <v>8</v>
      </c>
      <c r="J10" s="68">
        <v>3.1</v>
      </c>
      <c r="K10" s="69">
        <v>10.3</v>
      </c>
      <c r="L10" s="70">
        <f t="shared" si="2"/>
        <v>12</v>
      </c>
      <c r="M10" s="68">
        <v>3.5</v>
      </c>
      <c r="N10" s="69">
        <v>12.25</v>
      </c>
      <c r="O10" s="70">
        <f t="shared" si="3"/>
        <v>2</v>
      </c>
      <c r="P10" s="69">
        <f t="shared" si="4"/>
        <v>47.239999999999995</v>
      </c>
      <c r="Q10" s="70">
        <f t="shared" si="5"/>
        <v>6</v>
      </c>
      <c r="R10" s="71">
        <v>57.78</v>
      </c>
      <c r="S10" s="71">
        <f t="shared" si="6"/>
        <v>105.02</v>
      </c>
      <c r="T10" s="70">
        <f t="shared" si="7"/>
        <v>6</v>
      </c>
    </row>
    <row r="11" spans="1:20" s="3" customFormat="1" ht="14.25" customHeight="1">
      <c r="A11" s="25">
        <v>18</v>
      </c>
      <c r="B11" s="56" t="s">
        <v>125</v>
      </c>
      <c r="C11" s="25" t="s">
        <v>6</v>
      </c>
      <c r="D11" s="68">
        <v>4</v>
      </c>
      <c r="E11" s="69">
        <v>12.6</v>
      </c>
      <c r="F11" s="70">
        <f t="shared" si="0"/>
        <v>12</v>
      </c>
      <c r="G11" s="68">
        <v>3</v>
      </c>
      <c r="H11" s="69">
        <v>11.2</v>
      </c>
      <c r="I11" s="70">
        <f t="shared" si="1"/>
        <v>12</v>
      </c>
      <c r="J11" s="68">
        <v>3.1</v>
      </c>
      <c r="K11" s="69">
        <v>11.4</v>
      </c>
      <c r="L11" s="70">
        <f t="shared" si="2"/>
        <v>4</v>
      </c>
      <c r="M11" s="68">
        <v>3.4</v>
      </c>
      <c r="N11" s="69">
        <v>11.85</v>
      </c>
      <c r="O11" s="70">
        <f t="shared" si="3"/>
        <v>12</v>
      </c>
      <c r="P11" s="69">
        <f t="shared" si="4"/>
        <v>47.05</v>
      </c>
      <c r="Q11" s="70">
        <f t="shared" si="5"/>
        <v>7</v>
      </c>
      <c r="R11" s="71">
        <v>59.77</v>
      </c>
      <c r="S11" s="71">
        <f t="shared" si="6"/>
        <v>106.82</v>
      </c>
      <c r="T11" s="70">
        <f t="shared" si="7"/>
        <v>5</v>
      </c>
    </row>
    <row r="12" spans="1:20" s="3" customFormat="1" ht="14.25" customHeight="1">
      <c r="A12" s="25">
        <v>3</v>
      </c>
      <c r="B12" s="39" t="s">
        <v>110</v>
      </c>
      <c r="C12" s="28" t="s">
        <v>81</v>
      </c>
      <c r="D12" s="68">
        <v>4</v>
      </c>
      <c r="E12" s="69">
        <v>12.87</v>
      </c>
      <c r="F12" s="70">
        <f t="shared" si="0"/>
        <v>5</v>
      </c>
      <c r="G12" s="68">
        <v>3</v>
      </c>
      <c r="H12" s="69">
        <v>11.1</v>
      </c>
      <c r="I12" s="70">
        <f t="shared" si="1"/>
        <v>14</v>
      </c>
      <c r="J12" s="68">
        <v>3.6</v>
      </c>
      <c r="K12" s="69">
        <v>11.2</v>
      </c>
      <c r="L12" s="70">
        <f t="shared" si="2"/>
        <v>6</v>
      </c>
      <c r="M12" s="68">
        <v>3.3</v>
      </c>
      <c r="N12" s="69">
        <v>11.7</v>
      </c>
      <c r="O12" s="70">
        <f t="shared" si="3"/>
        <v>15</v>
      </c>
      <c r="P12" s="69">
        <f t="shared" si="4"/>
        <v>46.870000000000005</v>
      </c>
      <c r="Q12" s="70">
        <f t="shared" si="5"/>
        <v>8</v>
      </c>
      <c r="R12" s="71"/>
      <c r="S12" s="71"/>
      <c r="T12" s="70"/>
    </row>
    <row r="13" spans="1:20" ht="14.25" customHeight="1">
      <c r="A13" s="25">
        <v>4</v>
      </c>
      <c r="B13" s="35" t="s">
        <v>111</v>
      </c>
      <c r="C13" s="28" t="s">
        <v>11</v>
      </c>
      <c r="D13" s="68">
        <v>3.5</v>
      </c>
      <c r="E13" s="73">
        <v>12.6</v>
      </c>
      <c r="F13" s="70">
        <f t="shared" si="0"/>
        <v>12</v>
      </c>
      <c r="G13" s="68">
        <v>3</v>
      </c>
      <c r="H13" s="69">
        <v>10.8</v>
      </c>
      <c r="I13" s="70">
        <f t="shared" si="1"/>
        <v>20</v>
      </c>
      <c r="J13" s="68">
        <v>3.6</v>
      </c>
      <c r="K13" s="69">
        <v>11.5</v>
      </c>
      <c r="L13" s="70">
        <f t="shared" si="2"/>
        <v>3</v>
      </c>
      <c r="M13" s="68">
        <v>3.4</v>
      </c>
      <c r="N13" s="69">
        <v>11.9</v>
      </c>
      <c r="O13" s="70">
        <f t="shared" si="3"/>
        <v>8</v>
      </c>
      <c r="P13" s="69">
        <f t="shared" si="4"/>
        <v>46.8</v>
      </c>
      <c r="Q13" s="70">
        <f t="shared" si="5"/>
        <v>9</v>
      </c>
      <c r="R13" s="71"/>
      <c r="S13" s="71"/>
      <c r="T13" s="70"/>
    </row>
    <row r="14" spans="1:20" s="3" customFormat="1" ht="14.25" customHeight="1">
      <c r="A14" s="25">
        <v>6</v>
      </c>
      <c r="B14" s="76" t="s">
        <v>113</v>
      </c>
      <c r="C14" s="77" t="s">
        <v>8</v>
      </c>
      <c r="D14" s="68">
        <v>3.5</v>
      </c>
      <c r="E14" s="73">
        <v>12.5</v>
      </c>
      <c r="F14" s="70">
        <f t="shared" si="0"/>
        <v>16</v>
      </c>
      <c r="G14" s="68">
        <v>3</v>
      </c>
      <c r="H14" s="69">
        <v>11.1</v>
      </c>
      <c r="I14" s="70">
        <f t="shared" si="1"/>
        <v>14</v>
      </c>
      <c r="J14" s="68">
        <v>3.1</v>
      </c>
      <c r="K14" s="69">
        <v>11.7</v>
      </c>
      <c r="L14" s="70">
        <f t="shared" si="2"/>
        <v>2</v>
      </c>
      <c r="M14" s="68">
        <v>2.9</v>
      </c>
      <c r="N14" s="69">
        <v>11.5</v>
      </c>
      <c r="O14" s="70">
        <f t="shared" si="3"/>
        <v>16</v>
      </c>
      <c r="P14" s="69">
        <f t="shared" si="4"/>
        <v>46.8</v>
      </c>
      <c r="Q14" s="70">
        <f t="shared" si="5"/>
        <v>9</v>
      </c>
      <c r="R14" s="71"/>
      <c r="S14" s="71"/>
      <c r="T14" s="70"/>
    </row>
    <row r="15" spans="1:20" s="10" customFormat="1" ht="14.25" customHeight="1">
      <c r="A15" s="25">
        <v>21</v>
      </c>
      <c r="B15" s="66" t="s">
        <v>128</v>
      </c>
      <c r="C15" s="28" t="s">
        <v>9</v>
      </c>
      <c r="D15" s="68">
        <v>3.5</v>
      </c>
      <c r="E15" s="69">
        <v>12.37</v>
      </c>
      <c r="F15" s="70">
        <f t="shared" si="0"/>
        <v>20</v>
      </c>
      <c r="G15" s="68">
        <v>3.9</v>
      </c>
      <c r="H15" s="69">
        <v>11.7</v>
      </c>
      <c r="I15" s="70">
        <f t="shared" si="1"/>
        <v>9</v>
      </c>
      <c r="J15" s="68">
        <v>3.5</v>
      </c>
      <c r="K15" s="69">
        <v>10.6</v>
      </c>
      <c r="L15" s="70">
        <f t="shared" si="2"/>
        <v>11</v>
      </c>
      <c r="M15" s="68">
        <v>3.4</v>
      </c>
      <c r="N15" s="69">
        <v>11.8</v>
      </c>
      <c r="O15" s="70">
        <f t="shared" si="3"/>
        <v>13</v>
      </c>
      <c r="P15" s="69">
        <f t="shared" si="4"/>
        <v>46.47</v>
      </c>
      <c r="Q15" s="70">
        <f t="shared" si="5"/>
        <v>11</v>
      </c>
      <c r="R15" s="71"/>
      <c r="S15" s="71"/>
      <c r="T15" s="70"/>
    </row>
    <row r="16" spans="1:20" s="3" customFormat="1" ht="14.25" customHeight="1">
      <c r="A16" s="25">
        <v>19</v>
      </c>
      <c r="B16" s="76" t="s">
        <v>126</v>
      </c>
      <c r="C16" s="21" t="s">
        <v>96</v>
      </c>
      <c r="D16" s="68">
        <v>4</v>
      </c>
      <c r="E16" s="69">
        <v>13</v>
      </c>
      <c r="F16" s="70">
        <f t="shared" si="0"/>
        <v>4</v>
      </c>
      <c r="G16" s="68">
        <v>3.9</v>
      </c>
      <c r="H16" s="69">
        <v>12</v>
      </c>
      <c r="I16" s="70">
        <f t="shared" si="1"/>
        <v>7</v>
      </c>
      <c r="J16" s="68">
        <v>3</v>
      </c>
      <c r="K16" s="69">
        <v>9.4</v>
      </c>
      <c r="L16" s="70">
        <f t="shared" si="2"/>
        <v>19</v>
      </c>
      <c r="M16" s="68">
        <v>3.4</v>
      </c>
      <c r="N16" s="69">
        <v>11.9</v>
      </c>
      <c r="O16" s="70">
        <f t="shared" si="3"/>
        <v>8</v>
      </c>
      <c r="P16" s="69">
        <f t="shared" si="4"/>
        <v>46.3</v>
      </c>
      <c r="Q16" s="70">
        <f t="shared" si="5"/>
        <v>12</v>
      </c>
      <c r="R16" s="71">
        <v>58.2</v>
      </c>
      <c r="S16" s="71">
        <f>R16+P16</f>
        <v>104.5</v>
      </c>
      <c r="T16" s="70">
        <f>RANK(S16,S$5:S$28)</f>
        <v>7</v>
      </c>
    </row>
    <row r="17" spans="1:20" s="3" customFormat="1" ht="14.25" customHeight="1">
      <c r="A17" s="25">
        <v>9</v>
      </c>
      <c r="B17" s="40" t="s">
        <v>116</v>
      </c>
      <c r="C17" s="35" t="s">
        <v>7</v>
      </c>
      <c r="D17" s="68">
        <v>3.5</v>
      </c>
      <c r="E17" s="69">
        <v>12.6</v>
      </c>
      <c r="F17" s="70">
        <f t="shared" si="0"/>
        <v>12</v>
      </c>
      <c r="G17" s="68">
        <v>3.1</v>
      </c>
      <c r="H17" s="69">
        <v>11.05</v>
      </c>
      <c r="I17" s="70">
        <f t="shared" si="1"/>
        <v>17</v>
      </c>
      <c r="J17" s="68">
        <v>3.7</v>
      </c>
      <c r="K17" s="69">
        <v>10.65</v>
      </c>
      <c r="L17" s="70">
        <f t="shared" si="2"/>
        <v>10</v>
      </c>
      <c r="M17" s="68">
        <v>3.4</v>
      </c>
      <c r="N17" s="69">
        <v>11.95</v>
      </c>
      <c r="O17" s="70">
        <f t="shared" si="3"/>
        <v>5</v>
      </c>
      <c r="P17" s="69">
        <f t="shared" si="4"/>
        <v>46.25</v>
      </c>
      <c r="Q17" s="70">
        <f t="shared" si="5"/>
        <v>13</v>
      </c>
      <c r="R17" s="71">
        <v>57.12</v>
      </c>
      <c r="S17" s="71">
        <f>R17+P17</f>
        <v>103.37</v>
      </c>
      <c r="T17" s="70">
        <f>RANK(S17,S$5:S$28)</f>
        <v>9</v>
      </c>
    </row>
    <row r="18" spans="1:20" s="3" customFormat="1" ht="14.25" customHeight="1">
      <c r="A18" s="25">
        <v>17</v>
      </c>
      <c r="B18" s="40" t="s">
        <v>124</v>
      </c>
      <c r="C18" s="28" t="s">
        <v>6</v>
      </c>
      <c r="D18" s="68">
        <v>3.5</v>
      </c>
      <c r="E18" s="71">
        <v>12.77</v>
      </c>
      <c r="F18" s="70">
        <f t="shared" si="0"/>
        <v>7</v>
      </c>
      <c r="G18" s="68">
        <v>3</v>
      </c>
      <c r="H18" s="69">
        <v>11.25</v>
      </c>
      <c r="I18" s="70">
        <f t="shared" si="1"/>
        <v>11</v>
      </c>
      <c r="J18" s="68">
        <v>2.9</v>
      </c>
      <c r="K18" s="69">
        <v>10.1</v>
      </c>
      <c r="L18" s="70">
        <f t="shared" si="2"/>
        <v>13</v>
      </c>
      <c r="M18" s="68">
        <v>3.4</v>
      </c>
      <c r="N18" s="69">
        <v>12</v>
      </c>
      <c r="O18" s="70">
        <f t="shared" si="3"/>
        <v>4</v>
      </c>
      <c r="P18" s="69">
        <f t="shared" si="4"/>
        <v>46.12</v>
      </c>
      <c r="Q18" s="70">
        <f t="shared" si="5"/>
        <v>14</v>
      </c>
      <c r="R18" s="71">
        <v>57.28</v>
      </c>
      <c r="S18" s="71">
        <f>R18+P18</f>
        <v>103.4</v>
      </c>
      <c r="T18" s="70">
        <f>RANK(S18,S$5:S$28)</f>
        <v>8</v>
      </c>
    </row>
    <row r="19" spans="1:20" s="3" customFormat="1" ht="14.25" customHeight="1">
      <c r="A19" s="25">
        <v>24</v>
      </c>
      <c r="B19" s="38" t="s">
        <v>130</v>
      </c>
      <c r="C19" s="49" t="s">
        <v>77</v>
      </c>
      <c r="D19" s="68">
        <v>3.5</v>
      </c>
      <c r="E19" s="69">
        <v>12</v>
      </c>
      <c r="F19" s="70">
        <f t="shared" si="0"/>
        <v>23</v>
      </c>
      <c r="G19" s="68">
        <v>3.9</v>
      </c>
      <c r="H19" s="69">
        <v>12.1</v>
      </c>
      <c r="I19" s="70">
        <f t="shared" si="1"/>
        <v>4</v>
      </c>
      <c r="J19" s="68">
        <v>3.6</v>
      </c>
      <c r="K19" s="69">
        <v>10.1</v>
      </c>
      <c r="L19" s="70">
        <f t="shared" si="2"/>
        <v>13</v>
      </c>
      <c r="M19" s="68">
        <v>3.4</v>
      </c>
      <c r="N19" s="69">
        <v>11.9</v>
      </c>
      <c r="O19" s="70">
        <f t="shared" si="3"/>
        <v>8</v>
      </c>
      <c r="P19" s="69">
        <f t="shared" si="4"/>
        <v>46.1</v>
      </c>
      <c r="Q19" s="70">
        <f t="shared" si="5"/>
        <v>15</v>
      </c>
      <c r="R19" s="71">
        <v>53.63</v>
      </c>
      <c r="S19" s="71">
        <f>R19+P19</f>
        <v>99.73</v>
      </c>
      <c r="T19" s="70">
        <f>RANK(S19,S$5:S$28)</f>
        <v>11</v>
      </c>
    </row>
    <row r="20" spans="1:20" ht="14.25" customHeight="1">
      <c r="A20" s="25">
        <v>20</v>
      </c>
      <c r="B20" s="43" t="s">
        <v>127</v>
      </c>
      <c r="C20" s="43" t="s">
        <v>77</v>
      </c>
      <c r="D20" s="68">
        <v>3.5</v>
      </c>
      <c r="E20" s="69">
        <v>12.54</v>
      </c>
      <c r="F20" s="70">
        <f t="shared" si="0"/>
        <v>15</v>
      </c>
      <c r="G20" s="68">
        <v>3</v>
      </c>
      <c r="H20" s="69">
        <v>11.1</v>
      </c>
      <c r="I20" s="70">
        <f t="shared" si="1"/>
        <v>14</v>
      </c>
      <c r="J20" s="68">
        <v>2.8</v>
      </c>
      <c r="K20" s="69">
        <v>10</v>
      </c>
      <c r="L20" s="70">
        <f t="shared" si="2"/>
        <v>15</v>
      </c>
      <c r="M20" s="68">
        <v>3.4</v>
      </c>
      <c r="N20" s="69">
        <v>11.45</v>
      </c>
      <c r="O20" s="70">
        <f t="shared" si="3"/>
        <v>18</v>
      </c>
      <c r="P20" s="69">
        <f t="shared" si="4"/>
        <v>45.09</v>
      </c>
      <c r="Q20" s="70">
        <f t="shared" si="5"/>
        <v>16</v>
      </c>
      <c r="R20" s="71"/>
      <c r="S20" s="71"/>
      <c r="T20" s="70"/>
    </row>
    <row r="21" spans="1:20" s="3" customFormat="1" ht="14.25" customHeight="1">
      <c r="A21" s="25">
        <v>8</v>
      </c>
      <c r="B21" s="40" t="s">
        <v>115</v>
      </c>
      <c r="C21" s="35" t="s">
        <v>7</v>
      </c>
      <c r="D21" s="68">
        <v>3.5</v>
      </c>
      <c r="E21" s="71">
        <v>12.84</v>
      </c>
      <c r="F21" s="70">
        <f t="shared" si="0"/>
        <v>6</v>
      </c>
      <c r="G21" s="68">
        <v>3</v>
      </c>
      <c r="H21" s="69">
        <v>10.5</v>
      </c>
      <c r="I21" s="70">
        <f t="shared" si="1"/>
        <v>21</v>
      </c>
      <c r="J21" s="68">
        <v>2.6</v>
      </c>
      <c r="K21" s="69">
        <v>9.85</v>
      </c>
      <c r="L21" s="70">
        <f t="shared" si="2"/>
        <v>16</v>
      </c>
      <c r="M21" s="68">
        <v>3.4</v>
      </c>
      <c r="N21" s="69">
        <v>11.75</v>
      </c>
      <c r="O21" s="70">
        <f t="shared" si="3"/>
        <v>14</v>
      </c>
      <c r="P21" s="69">
        <f t="shared" si="4"/>
        <v>44.94</v>
      </c>
      <c r="Q21" s="70">
        <f t="shared" si="5"/>
        <v>17</v>
      </c>
      <c r="R21" s="71"/>
      <c r="S21" s="71"/>
      <c r="T21" s="70"/>
    </row>
    <row r="22" spans="1:20" s="3" customFormat="1" ht="14.25" customHeight="1">
      <c r="A22" s="39">
        <v>26</v>
      </c>
      <c r="B22" s="25" t="s">
        <v>132</v>
      </c>
      <c r="C22" s="25" t="s">
        <v>53</v>
      </c>
      <c r="D22" s="68">
        <v>3.5</v>
      </c>
      <c r="E22" s="73">
        <v>12.5</v>
      </c>
      <c r="F22" s="70">
        <f t="shared" si="0"/>
        <v>16</v>
      </c>
      <c r="G22" s="68">
        <v>3</v>
      </c>
      <c r="H22" s="69">
        <v>11.15</v>
      </c>
      <c r="I22" s="70">
        <f t="shared" si="1"/>
        <v>13</v>
      </c>
      <c r="J22" s="68">
        <v>2.8</v>
      </c>
      <c r="K22" s="69">
        <v>10.9</v>
      </c>
      <c r="L22" s="70">
        <f t="shared" si="2"/>
        <v>9</v>
      </c>
      <c r="M22" s="68">
        <v>2.9</v>
      </c>
      <c r="N22" s="69">
        <v>10.3</v>
      </c>
      <c r="O22" s="70">
        <f t="shared" si="3"/>
        <v>23</v>
      </c>
      <c r="P22" s="69">
        <f t="shared" si="4"/>
        <v>44.849999999999994</v>
      </c>
      <c r="Q22" s="70">
        <f t="shared" si="5"/>
        <v>18</v>
      </c>
      <c r="R22" s="71"/>
      <c r="S22" s="71"/>
      <c r="T22" s="70"/>
    </row>
    <row r="23" spans="1:20" s="3" customFormat="1" ht="14.25" customHeight="1">
      <c r="A23" s="25">
        <v>2</v>
      </c>
      <c r="B23" s="39" t="s">
        <v>109</v>
      </c>
      <c r="C23" s="63" t="s">
        <v>81</v>
      </c>
      <c r="D23" s="68">
        <v>3.5</v>
      </c>
      <c r="E23" s="71">
        <v>12.4</v>
      </c>
      <c r="F23" s="70">
        <f t="shared" si="0"/>
        <v>18</v>
      </c>
      <c r="G23" s="68">
        <v>3</v>
      </c>
      <c r="H23" s="69">
        <v>11.4</v>
      </c>
      <c r="I23" s="70">
        <f t="shared" si="1"/>
        <v>10</v>
      </c>
      <c r="J23" s="68">
        <v>3</v>
      </c>
      <c r="K23" s="69">
        <v>9.8</v>
      </c>
      <c r="L23" s="70">
        <f t="shared" si="2"/>
        <v>17</v>
      </c>
      <c r="M23" s="68">
        <v>3.3</v>
      </c>
      <c r="N23" s="69">
        <v>11.15</v>
      </c>
      <c r="O23" s="70">
        <f t="shared" si="3"/>
        <v>19</v>
      </c>
      <c r="P23" s="69">
        <f t="shared" si="4"/>
        <v>44.75</v>
      </c>
      <c r="Q23" s="70">
        <f t="shared" si="5"/>
        <v>19</v>
      </c>
      <c r="R23" s="71"/>
      <c r="S23" s="71"/>
      <c r="T23" s="70"/>
    </row>
    <row r="24" spans="1:20" s="3" customFormat="1" ht="14.25" customHeight="1">
      <c r="A24" s="25">
        <v>11</v>
      </c>
      <c r="B24" s="41" t="s">
        <v>118</v>
      </c>
      <c r="C24" s="31" t="s">
        <v>13</v>
      </c>
      <c r="D24" s="68">
        <v>3.5</v>
      </c>
      <c r="E24" s="71">
        <v>12.67</v>
      </c>
      <c r="F24" s="70">
        <f t="shared" si="0"/>
        <v>10</v>
      </c>
      <c r="G24" s="68">
        <v>3.6</v>
      </c>
      <c r="H24" s="69">
        <v>10.35</v>
      </c>
      <c r="I24" s="70">
        <f t="shared" si="1"/>
        <v>22</v>
      </c>
      <c r="J24" s="68">
        <v>3</v>
      </c>
      <c r="K24" s="69">
        <v>9.5</v>
      </c>
      <c r="L24" s="70">
        <f t="shared" si="2"/>
        <v>18</v>
      </c>
      <c r="M24" s="68">
        <v>3.6</v>
      </c>
      <c r="N24" s="69">
        <v>11.95</v>
      </c>
      <c r="O24" s="70">
        <f t="shared" si="3"/>
        <v>5</v>
      </c>
      <c r="P24" s="69">
        <f t="shared" si="4"/>
        <v>44.47</v>
      </c>
      <c r="Q24" s="70">
        <f t="shared" si="5"/>
        <v>20</v>
      </c>
      <c r="R24" s="71"/>
      <c r="S24" s="71"/>
      <c r="T24" s="70"/>
    </row>
    <row r="25" spans="1:20" s="3" customFormat="1" ht="14.25" customHeight="1">
      <c r="A25" s="25">
        <v>10</v>
      </c>
      <c r="B25" s="41" t="s">
        <v>117</v>
      </c>
      <c r="C25" s="36" t="s">
        <v>13</v>
      </c>
      <c r="D25" s="68">
        <v>3.5</v>
      </c>
      <c r="E25" s="69">
        <v>12.4</v>
      </c>
      <c r="F25" s="70">
        <f t="shared" si="0"/>
        <v>18</v>
      </c>
      <c r="G25" s="68">
        <v>3.9</v>
      </c>
      <c r="H25" s="69">
        <v>10.9</v>
      </c>
      <c r="I25" s="70">
        <f t="shared" si="1"/>
        <v>19</v>
      </c>
      <c r="J25" s="68">
        <v>2.4</v>
      </c>
      <c r="K25" s="69">
        <v>8.85</v>
      </c>
      <c r="L25" s="70">
        <f t="shared" si="2"/>
        <v>21</v>
      </c>
      <c r="M25" s="68">
        <v>3.4</v>
      </c>
      <c r="N25" s="69">
        <v>11.05</v>
      </c>
      <c r="O25" s="70">
        <f t="shared" si="3"/>
        <v>20</v>
      </c>
      <c r="P25" s="69">
        <f t="shared" si="4"/>
        <v>43.2</v>
      </c>
      <c r="Q25" s="70">
        <f t="shared" si="5"/>
        <v>21</v>
      </c>
      <c r="R25" s="71"/>
      <c r="S25" s="71"/>
      <c r="T25" s="70"/>
    </row>
    <row r="26" spans="1:20" s="3" customFormat="1" ht="14.25" customHeight="1">
      <c r="A26" s="25">
        <v>23</v>
      </c>
      <c r="B26" s="29" t="s">
        <v>129</v>
      </c>
      <c r="C26" s="50" t="s">
        <v>77</v>
      </c>
      <c r="D26" s="68">
        <v>3.5</v>
      </c>
      <c r="E26" s="69">
        <v>12.14</v>
      </c>
      <c r="F26" s="70">
        <f t="shared" si="0"/>
        <v>22</v>
      </c>
      <c r="G26" s="68">
        <v>1.9</v>
      </c>
      <c r="H26" s="69">
        <v>9.7</v>
      </c>
      <c r="I26" s="70">
        <f t="shared" si="1"/>
        <v>24</v>
      </c>
      <c r="J26" s="68">
        <v>2.8</v>
      </c>
      <c r="K26" s="69">
        <v>8.7</v>
      </c>
      <c r="L26" s="70">
        <f t="shared" si="2"/>
        <v>22</v>
      </c>
      <c r="M26" s="68">
        <v>2.9</v>
      </c>
      <c r="N26" s="69">
        <v>10.85</v>
      </c>
      <c r="O26" s="70">
        <f t="shared" si="3"/>
        <v>21</v>
      </c>
      <c r="P26" s="69">
        <f t="shared" si="4"/>
        <v>41.39</v>
      </c>
      <c r="Q26" s="70">
        <f t="shared" si="5"/>
        <v>22</v>
      </c>
      <c r="R26" s="71"/>
      <c r="S26" s="71"/>
      <c r="T26" s="70"/>
    </row>
    <row r="27" spans="1:20" s="3" customFormat="1" ht="12.75">
      <c r="A27" s="25">
        <v>25</v>
      </c>
      <c r="B27" s="29" t="s">
        <v>131</v>
      </c>
      <c r="C27" s="50" t="s">
        <v>53</v>
      </c>
      <c r="D27" s="68">
        <v>3.5</v>
      </c>
      <c r="E27" s="71">
        <v>12.3</v>
      </c>
      <c r="F27" s="70">
        <f t="shared" si="0"/>
        <v>21</v>
      </c>
      <c r="G27" s="68">
        <v>3</v>
      </c>
      <c r="H27" s="69">
        <v>9.75</v>
      </c>
      <c r="I27" s="70">
        <f t="shared" si="1"/>
        <v>23</v>
      </c>
      <c r="J27" s="68">
        <v>2.3</v>
      </c>
      <c r="K27" s="69">
        <v>8.4</v>
      </c>
      <c r="L27" s="70">
        <f t="shared" si="2"/>
        <v>23</v>
      </c>
      <c r="M27" s="68">
        <v>2.8</v>
      </c>
      <c r="N27" s="69">
        <v>10.25</v>
      </c>
      <c r="O27" s="70">
        <f t="shared" si="3"/>
        <v>24</v>
      </c>
      <c r="P27" s="69">
        <f t="shared" si="4"/>
        <v>40.7</v>
      </c>
      <c r="Q27" s="70">
        <f t="shared" si="5"/>
        <v>23</v>
      </c>
      <c r="R27" s="71"/>
      <c r="S27" s="71"/>
      <c r="T27" s="70"/>
    </row>
    <row r="28" spans="1:20" ht="14.25" customHeight="1">
      <c r="A28" s="25">
        <v>7</v>
      </c>
      <c r="B28" s="40" t="s">
        <v>114</v>
      </c>
      <c r="C28" s="28" t="s">
        <v>24</v>
      </c>
      <c r="D28" s="68">
        <v>3.5</v>
      </c>
      <c r="E28" s="69">
        <v>11.94</v>
      </c>
      <c r="F28" s="70">
        <f t="shared" si="0"/>
        <v>24</v>
      </c>
      <c r="G28" s="68">
        <v>3</v>
      </c>
      <c r="H28" s="69">
        <v>11</v>
      </c>
      <c r="I28" s="70">
        <f t="shared" si="1"/>
        <v>18</v>
      </c>
      <c r="J28" s="68">
        <v>2.2</v>
      </c>
      <c r="K28" s="69">
        <v>5.05</v>
      </c>
      <c r="L28" s="70">
        <f t="shared" si="2"/>
        <v>24</v>
      </c>
      <c r="M28" s="68">
        <v>2.9</v>
      </c>
      <c r="N28" s="69">
        <v>10.6</v>
      </c>
      <c r="O28" s="70">
        <f t="shared" si="3"/>
        <v>22</v>
      </c>
      <c r="P28" s="69">
        <f t="shared" si="4"/>
        <v>38.589999999999996</v>
      </c>
      <c r="Q28" s="70">
        <f t="shared" si="5"/>
        <v>24</v>
      </c>
      <c r="R28" s="71"/>
      <c r="S28" s="71"/>
      <c r="T28" s="70"/>
    </row>
    <row r="30" spans="1:16" ht="14.25" customHeight="1">
      <c r="A30" s="3"/>
      <c r="B30" s="4" t="s">
        <v>17</v>
      </c>
      <c r="C30" s="5"/>
      <c r="E30" s="2"/>
      <c r="F30" s="1"/>
      <c r="H30" s="2"/>
      <c r="I30" s="1"/>
      <c r="K30" s="2"/>
      <c r="L30" s="1"/>
      <c r="N30" s="2"/>
      <c r="O30" s="1"/>
      <c r="P30" s="1"/>
    </row>
    <row r="31" spans="1:16" ht="14.25" customHeight="1">
      <c r="A31" s="3"/>
      <c r="B31" s="6"/>
      <c r="C31" s="5"/>
      <c r="E31" s="2"/>
      <c r="F31" s="1"/>
      <c r="H31" s="2"/>
      <c r="I31" s="1"/>
      <c r="K31" s="2"/>
      <c r="L31" s="1"/>
      <c r="N31" s="2"/>
      <c r="O31" s="1"/>
      <c r="P31" s="1"/>
    </row>
    <row r="32" spans="1:20" ht="15" customHeight="1">
      <c r="A32" s="25">
        <v>38</v>
      </c>
      <c r="B32" s="25" t="s">
        <v>140</v>
      </c>
      <c r="C32" s="25" t="s">
        <v>6</v>
      </c>
      <c r="D32" s="68">
        <v>4</v>
      </c>
      <c r="E32" s="69">
        <v>13.1</v>
      </c>
      <c r="F32" s="70">
        <f aca="true" t="shared" si="8" ref="F32:F42">RANK(E32,E$32:E$42)</f>
        <v>3</v>
      </c>
      <c r="G32" s="68">
        <v>3.8</v>
      </c>
      <c r="H32" s="69">
        <v>12.85</v>
      </c>
      <c r="I32" s="70">
        <f aca="true" t="shared" si="9" ref="I32:I42">RANK(H32,H$32:H$42)</f>
        <v>1</v>
      </c>
      <c r="J32" s="68">
        <v>4.1</v>
      </c>
      <c r="K32" s="69">
        <v>12.55</v>
      </c>
      <c r="L32" s="70">
        <f aca="true" t="shared" si="10" ref="L32:L42">RANK(K32,K$32:K$42)</f>
        <v>1</v>
      </c>
      <c r="M32" s="68">
        <v>3.9</v>
      </c>
      <c r="N32" s="69">
        <v>12</v>
      </c>
      <c r="O32" s="70">
        <f aca="true" t="shared" si="11" ref="O32:O42">RANK(N32,N$32:N$42)</f>
        <v>2</v>
      </c>
      <c r="P32" s="69">
        <f aca="true" t="shared" si="12" ref="P32:P42">E32+H32+K32+N32</f>
        <v>50.5</v>
      </c>
      <c r="Q32" s="70">
        <f aca="true" t="shared" si="13" ref="Q32:Q42">RANK(P32,P$32:P$42)</f>
        <v>1</v>
      </c>
      <c r="R32" s="71"/>
      <c r="S32" s="71"/>
      <c r="T32" s="70"/>
    </row>
    <row r="33" spans="1:20" ht="15" customHeight="1">
      <c r="A33" s="39">
        <v>36</v>
      </c>
      <c r="B33" s="39" t="s">
        <v>138</v>
      </c>
      <c r="C33" s="25" t="s">
        <v>6</v>
      </c>
      <c r="D33" s="68">
        <v>4</v>
      </c>
      <c r="E33" s="69">
        <v>13.37</v>
      </c>
      <c r="F33" s="70">
        <f t="shared" si="8"/>
        <v>1</v>
      </c>
      <c r="G33" s="68">
        <v>3.8</v>
      </c>
      <c r="H33" s="69">
        <v>12.6</v>
      </c>
      <c r="I33" s="70">
        <f t="shared" si="9"/>
        <v>2</v>
      </c>
      <c r="J33" s="68">
        <v>3.9</v>
      </c>
      <c r="K33" s="69">
        <v>11.65</v>
      </c>
      <c r="L33" s="70">
        <f t="shared" si="10"/>
        <v>2</v>
      </c>
      <c r="M33" s="68">
        <v>3.9</v>
      </c>
      <c r="N33" s="69">
        <v>12.2</v>
      </c>
      <c r="O33" s="70">
        <f t="shared" si="11"/>
        <v>1</v>
      </c>
      <c r="P33" s="69">
        <f t="shared" si="12"/>
        <v>49.81999999999999</v>
      </c>
      <c r="Q33" s="70">
        <f t="shared" si="13"/>
        <v>2</v>
      </c>
      <c r="R33" s="71">
        <v>60.15</v>
      </c>
      <c r="S33" s="71">
        <f>R33+P33</f>
        <v>109.97</v>
      </c>
      <c r="T33" s="70">
        <f>RANK(S33,S$32:S$42)</f>
        <v>1</v>
      </c>
    </row>
    <row r="34" spans="1:20" ht="15" customHeight="1">
      <c r="A34" s="39">
        <v>37</v>
      </c>
      <c r="B34" s="43" t="s">
        <v>139</v>
      </c>
      <c r="C34" s="43" t="s">
        <v>6</v>
      </c>
      <c r="D34" s="68">
        <v>4</v>
      </c>
      <c r="E34" s="69">
        <v>13.14</v>
      </c>
      <c r="F34" s="70">
        <f t="shared" si="8"/>
        <v>2</v>
      </c>
      <c r="G34" s="68">
        <v>3</v>
      </c>
      <c r="H34" s="69">
        <v>12.05</v>
      </c>
      <c r="I34" s="70">
        <f t="shared" si="9"/>
        <v>3</v>
      </c>
      <c r="J34" s="68">
        <v>3.8</v>
      </c>
      <c r="K34" s="69">
        <v>10.25</v>
      </c>
      <c r="L34" s="70">
        <f t="shared" si="10"/>
        <v>6</v>
      </c>
      <c r="M34" s="68">
        <v>3.6</v>
      </c>
      <c r="N34" s="69">
        <v>11.35</v>
      </c>
      <c r="O34" s="70">
        <f t="shared" si="11"/>
        <v>8</v>
      </c>
      <c r="P34" s="69">
        <f t="shared" si="12"/>
        <v>46.79</v>
      </c>
      <c r="Q34" s="70">
        <f t="shared" si="13"/>
        <v>3</v>
      </c>
      <c r="R34" s="71">
        <v>58.58</v>
      </c>
      <c r="S34" s="71">
        <f>R34+P34</f>
        <v>105.37</v>
      </c>
      <c r="T34" s="70">
        <f>RANK(S34,S$32:S$42)</f>
        <v>2</v>
      </c>
    </row>
    <row r="35" spans="1:20" ht="15" customHeight="1">
      <c r="A35" s="25">
        <v>32</v>
      </c>
      <c r="B35" s="80" t="s">
        <v>134</v>
      </c>
      <c r="C35" s="43" t="s">
        <v>77</v>
      </c>
      <c r="D35" s="68">
        <v>3.5</v>
      </c>
      <c r="E35" s="71">
        <v>12.54</v>
      </c>
      <c r="F35" s="70">
        <f t="shared" si="8"/>
        <v>5</v>
      </c>
      <c r="G35" s="68">
        <v>2.8</v>
      </c>
      <c r="H35" s="69">
        <v>10.8</v>
      </c>
      <c r="I35" s="70">
        <f t="shared" si="9"/>
        <v>4</v>
      </c>
      <c r="J35" s="68">
        <v>3.8</v>
      </c>
      <c r="K35" s="69">
        <v>11.3</v>
      </c>
      <c r="L35" s="70">
        <f t="shared" si="10"/>
        <v>3</v>
      </c>
      <c r="M35" s="68">
        <v>3.7</v>
      </c>
      <c r="N35" s="69">
        <v>11.4</v>
      </c>
      <c r="O35" s="70">
        <f t="shared" si="11"/>
        <v>6</v>
      </c>
      <c r="P35" s="69">
        <f t="shared" si="12"/>
        <v>46.04</v>
      </c>
      <c r="Q35" s="70">
        <f t="shared" si="13"/>
        <v>4</v>
      </c>
      <c r="R35" s="71"/>
      <c r="S35" s="71"/>
      <c r="T35" s="70"/>
    </row>
    <row r="36" spans="1:20" ht="15" customHeight="1">
      <c r="A36" s="25">
        <v>40</v>
      </c>
      <c r="B36" s="55" t="s">
        <v>142</v>
      </c>
      <c r="C36" s="25" t="s">
        <v>9</v>
      </c>
      <c r="D36" s="68">
        <v>3.5</v>
      </c>
      <c r="E36" s="69">
        <v>12.57</v>
      </c>
      <c r="F36" s="70">
        <f t="shared" si="8"/>
        <v>4</v>
      </c>
      <c r="G36" s="68">
        <v>3</v>
      </c>
      <c r="H36" s="69">
        <v>10.5</v>
      </c>
      <c r="I36" s="70">
        <f t="shared" si="9"/>
        <v>5</v>
      </c>
      <c r="J36" s="68">
        <v>3.5</v>
      </c>
      <c r="K36" s="69">
        <v>10.1</v>
      </c>
      <c r="L36" s="70">
        <f t="shared" si="10"/>
        <v>9</v>
      </c>
      <c r="M36" s="68">
        <v>3.5</v>
      </c>
      <c r="N36" s="69">
        <v>12</v>
      </c>
      <c r="O36" s="70">
        <f t="shared" si="11"/>
        <v>2</v>
      </c>
      <c r="P36" s="69">
        <f t="shared" si="12"/>
        <v>45.17</v>
      </c>
      <c r="Q36" s="70">
        <f t="shared" si="13"/>
        <v>5</v>
      </c>
      <c r="R36" s="71">
        <v>53.9</v>
      </c>
      <c r="S36" s="71">
        <f>R36+P36</f>
        <v>99.07</v>
      </c>
      <c r="T36" s="70">
        <f>RANK(S36,S$32:S$42)</f>
        <v>3</v>
      </c>
    </row>
    <row r="37" spans="1:20" ht="15" customHeight="1">
      <c r="A37" s="25">
        <v>34</v>
      </c>
      <c r="B37" s="39" t="s">
        <v>136</v>
      </c>
      <c r="C37" s="25" t="s">
        <v>77</v>
      </c>
      <c r="D37" s="68">
        <v>3.5</v>
      </c>
      <c r="E37" s="71">
        <v>12.24</v>
      </c>
      <c r="F37" s="70">
        <f t="shared" si="8"/>
        <v>8</v>
      </c>
      <c r="G37" s="68">
        <v>1.1</v>
      </c>
      <c r="H37" s="69">
        <v>9.55</v>
      </c>
      <c r="I37" s="70">
        <f t="shared" si="9"/>
        <v>6</v>
      </c>
      <c r="J37" s="68">
        <v>3.7</v>
      </c>
      <c r="K37" s="69">
        <v>11.15</v>
      </c>
      <c r="L37" s="70">
        <f t="shared" si="10"/>
        <v>4</v>
      </c>
      <c r="M37" s="68">
        <v>2.9</v>
      </c>
      <c r="N37" s="69">
        <v>11.45</v>
      </c>
      <c r="O37" s="70">
        <f t="shared" si="11"/>
        <v>5</v>
      </c>
      <c r="P37" s="69">
        <f t="shared" si="12"/>
        <v>44.39</v>
      </c>
      <c r="Q37" s="70">
        <f t="shared" si="13"/>
        <v>6</v>
      </c>
      <c r="R37" s="71"/>
      <c r="S37" s="71"/>
      <c r="T37" s="70"/>
    </row>
    <row r="38" spans="1:20" ht="15" customHeight="1">
      <c r="A38" s="25">
        <v>35</v>
      </c>
      <c r="B38" s="51" t="s">
        <v>137</v>
      </c>
      <c r="C38" s="43" t="s">
        <v>77</v>
      </c>
      <c r="D38" s="68">
        <v>3.5</v>
      </c>
      <c r="E38" s="69">
        <v>12.54</v>
      </c>
      <c r="F38" s="70">
        <f t="shared" si="8"/>
        <v>5</v>
      </c>
      <c r="G38" s="68">
        <v>1.1</v>
      </c>
      <c r="H38" s="69">
        <v>9.25</v>
      </c>
      <c r="I38" s="70">
        <f t="shared" si="9"/>
        <v>8</v>
      </c>
      <c r="J38" s="68">
        <v>3</v>
      </c>
      <c r="K38" s="69">
        <v>10.7</v>
      </c>
      <c r="L38" s="70">
        <f t="shared" si="10"/>
        <v>5</v>
      </c>
      <c r="M38" s="68">
        <v>3.7</v>
      </c>
      <c r="N38" s="69">
        <v>11.8</v>
      </c>
      <c r="O38" s="70">
        <f t="shared" si="11"/>
        <v>4</v>
      </c>
      <c r="P38" s="69">
        <f t="shared" si="12"/>
        <v>44.28999999999999</v>
      </c>
      <c r="Q38" s="70">
        <f t="shared" si="13"/>
        <v>7</v>
      </c>
      <c r="R38" s="71"/>
      <c r="S38" s="71"/>
      <c r="T38" s="70"/>
    </row>
    <row r="39" spans="1:20" ht="15" customHeight="1">
      <c r="A39" s="25">
        <v>39</v>
      </c>
      <c r="B39" s="56" t="s">
        <v>141</v>
      </c>
      <c r="C39" s="51" t="s">
        <v>84</v>
      </c>
      <c r="D39" s="68">
        <v>3.5</v>
      </c>
      <c r="E39" s="69">
        <v>12.54</v>
      </c>
      <c r="F39" s="70">
        <f t="shared" si="8"/>
        <v>5</v>
      </c>
      <c r="G39" s="68">
        <v>1.1</v>
      </c>
      <c r="H39" s="69">
        <v>9.35</v>
      </c>
      <c r="I39" s="70">
        <f t="shared" si="9"/>
        <v>7</v>
      </c>
      <c r="J39" s="68">
        <v>3.1</v>
      </c>
      <c r="K39" s="69">
        <v>9.5</v>
      </c>
      <c r="L39" s="70">
        <f t="shared" si="10"/>
        <v>10</v>
      </c>
      <c r="M39" s="68">
        <v>3.1</v>
      </c>
      <c r="N39" s="69">
        <v>11.1</v>
      </c>
      <c r="O39" s="70">
        <f t="shared" si="11"/>
        <v>9</v>
      </c>
      <c r="P39" s="69">
        <f t="shared" si="12"/>
        <v>42.49</v>
      </c>
      <c r="Q39" s="70">
        <f t="shared" si="13"/>
        <v>8</v>
      </c>
      <c r="R39" s="71"/>
      <c r="S39" s="71"/>
      <c r="T39" s="70"/>
    </row>
    <row r="40" spans="1:20" ht="15" customHeight="1">
      <c r="A40" s="25">
        <v>43</v>
      </c>
      <c r="B40" s="39" t="s">
        <v>143</v>
      </c>
      <c r="C40" s="25" t="s">
        <v>24</v>
      </c>
      <c r="D40" s="68">
        <v>3.5</v>
      </c>
      <c r="E40" s="69">
        <v>11.9</v>
      </c>
      <c r="F40" s="70">
        <f t="shared" si="8"/>
        <v>10</v>
      </c>
      <c r="G40" s="68">
        <v>1.1</v>
      </c>
      <c r="H40" s="69">
        <v>8.6</v>
      </c>
      <c r="I40" s="70">
        <f t="shared" si="9"/>
        <v>9</v>
      </c>
      <c r="J40" s="68">
        <v>3.1</v>
      </c>
      <c r="K40" s="69">
        <v>10.15</v>
      </c>
      <c r="L40" s="70">
        <f t="shared" si="10"/>
        <v>7</v>
      </c>
      <c r="M40" s="68">
        <v>2.9</v>
      </c>
      <c r="N40" s="69">
        <v>10.65</v>
      </c>
      <c r="O40" s="70">
        <f t="shared" si="11"/>
        <v>10</v>
      </c>
      <c r="P40" s="69">
        <f t="shared" si="12"/>
        <v>41.3</v>
      </c>
      <c r="Q40" s="70">
        <f t="shared" si="13"/>
        <v>9</v>
      </c>
      <c r="R40" s="71"/>
      <c r="S40" s="71"/>
      <c r="T40" s="70"/>
    </row>
    <row r="41" spans="1:20" ht="15" customHeight="1">
      <c r="A41" s="43">
        <v>42</v>
      </c>
      <c r="B41" s="51" t="s">
        <v>221</v>
      </c>
      <c r="C41" s="43" t="s">
        <v>24</v>
      </c>
      <c r="D41" s="68">
        <v>3.5</v>
      </c>
      <c r="E41" s="69">
        <v>12.17</v>
      </c>
      <c r="F41" s="70">
        <f t="shared" si="8"/>
        <v>9</v>
      </c>
      <c r="G41" s="68">
        <v>0.9</v>
      </c>
      <c r="H41" s="69">
        <v>7.3</v>
      </c>
      <c r="I41" s="70">
        <f t="shared" si="9"/>
        <v>11</v>
      </c>
      <c r="J41" s="68">
        <v>3.8</v>
      </c>
      <c r="K41" s="69">
        <v>10.15</v>
      </c>
      <c r="L41" s="70">
        <f t="shared" si="10"/>
        <v>7</v>
      </c>
      <c r="M41" s="68">
        <v>3.5</v>
      </c>
      <c r="N41" s="69">
        <v>11.4</v>
      </c>
      <c r="O41" s="70">
        <f t="shared" si="11"/>
        <v>6</v>
      </c>
      <c r="P41" s="69">
        <f t="shared" si="12"/>
        <v>41.019999999999996</v>
      </c>
      <c r="Q41" s="70">
        <f t="shared" si="13"/>
        <v>10</v>
      </c>
      <c r="R41" s="71"/>
      <c r="S41" s="71"/>
      <c r="T41" s="70"/>
    </row>
    <row r="42" spans="1:20" ht="15" customHeight="1">
      <c r="A42" s="43">
        <v>33</v>
      </c>
      <c r="B42" s="51" t="s">
        <v>135</v>
      </c>
      <c r="C42" s="56" t="s">
        <v>77</v>
      </c>
      <c r="D42" s="68">
        <v>3.5</v>
      </c>
      <c r="E42" s="69">
        <v>10.34</v>
      </c>
      <c r="F42" s="70">
        <f t="shared" si="8"/>
        <v>11</v>
      </c>
      <c r="G42" s="68">
        <v>1.1</v>
      </c>
      <c r="H42" s="69">
        <v>7.35</v>
      </c>
      <c r="I42" s="70">
        <f t="shared" si="9"/>
        <v>10</v>
      </c>
      <c r="J42" s="68">
        <v>2.9</v>
      </c>
      <c r="K42" s="69">
        <v>8.7</v>
      </c>
      <c r="L42" s="70">
        <f t="shared" si="10"/>
        <v>11</v>
      </c>
      <c r="M42" s="68">
        <v>2.9</v>
      </c>
      <c r="N42" s="69">
        <v>10.65</v>
      </c>
      <c r="O42" s="70">
        <f t="shared" si="11"/>
        <v>10</v>
      </c>
      <c r="P42" s="69">
        <f t="shared" si="12"/>
        <v>37.04</v>
      </c>
      <c r="Q42" s="70">
        <f t="shared" si="13"/>
        <v>11</v>
      </c>
      <c r="R42" s="71"/>
      <c r="S42" s="71"/>
      <c r="T42" s="70"/>
    </row>
    <row r="43" spans="1:3" ht="14.25" customHeight="1">
      <c r="A43" s="3"/>
      <c r="B43" s="3"/>
      <c r="C43" s="3"/>
    </row>
    <row r="44" spans="1:16" ht="14.25" customHeight="1">
      <c r="A44" s="3"/>
      <c r="B44" s="4" t="s">
        <v>20</v>
      </c>
      <c r="C44" s="5"/>
      <c r="E44" s="2"/>
      <c r="F44" s="1"/>
      <c r="H44" s="2"/>
      <c r="I44" s="1"/>
      <c r="K44" s="2"/>
      <c r="L44" s="1"/>
      <c r="N44" s="2"/>
      <c r="O44" s="1"/>
      <c r="P44" s="1"/>
    </row>
    <row r="45" spans="1:16" ht="14.25" customHeight="1">
      <c r="A45" s="3"/>
      <c r="B45" s="6"/>
      <c r="C45" s="5"/>
      <c r="E45" s="2"/>
      <c r="F45" s="1"/>
      <c r="H45" s="2"/>
      <c r="I45" s="1"/>
      <c r="K45" s="2"/>
      <c r="L45" s="1"/>
      <c r="N45" s="2"/>
      <c r="O45" s="1"/>
      <c r="P45" s="1"/>
    </row>
    <row r="46" spans="1:17" ht="14.25" customHeight="1">
      <c r="A46" s="25">
        <v>31</v>
      </c>
      <c r="B46" s="25" t="s">
        <v>85</v>
      </c>
      <c r="C46" s="25" t="s">
        <v>8</v>
      </c>
      <c r="D46" s="72">
        <v>3.8</v>
      </c>
      <c r="E46" s="71">
        <v>12.87</v>
      </c>
      <c r="F46" s="70">
        <f>RANK(E46,E$46:E$50)</f>
        <v>1</v>
      </c>
      <c r="G46" s="68">
        <v>4.2</v>
      </c>
      <c r="H46" s="69">
        <v>13.2</v>
      </c>
      <c r="I46" s="70">
        <f>RANK(H46,H$46:H$50)</f>
        <v>1</v>
      </c>
      <c r="J46" s="68">
        <v>4.8</v>
      </c>
      <c r="K46" s="69">
        <v>12.9</v>
      </c>
      <c r="L46" s="70">
        <f>RANK(K46,K$46:K$50)</f>
        <v>1</v>
      </c>
      <c r="M46" s="68">
        <v>4.3</v>
      </c>
      <c r="N46" s="69">
        <v>12.6</v>
      </c>
      <c r="O46" s="70">
        <f>RANK(N46,N$46:N$50)</f>
        <v>1</v>
      </c>
      <c r="P46" s="69">
        <f>E46+H46+K46+N46</f>
        <v>51.57</v>
      </c>
      <c r="Q46" s="70">
        <f>RANK(P46,P$46:P$50)</f>
        <v>1</v>
      </c>
    </row>
    <row r="47" spans="1:17" ht="14.25" customHeight="1">
      <c r="A47" s="32">
        <v>29</v>
      </c>
      <c r="B47" s="59" t="s">
        <v>133</v>
      </c>
      <c r="C47" s="32" t="s">
        <v>13</v>
      </c>
      <c r="D47" s="68">
        <v>3</v>
      </c>
      <c r="E47" s="71">
        <v>11.64</v>
      </c>
      <c r="F47" s="70">
        <f>RANK(E47,E$46:E$50)</f>
        <v>5</v>
      </c>
      <c r="G47" s="68">
        <v>1.6</v>
      </c>
      <c r="H47" s="69">
        <v>8.75</v>
      </c>
      <c r="I47" s="70">
        <f>RANK(H47,H$46:H$50)</f>
        <v>5</v>
      </c>
      <c r="J47" s="68">
        <v>2.7</v>
      </c>
      <c r="K47" s="69">
        <v>9.4</v>
      </c>
      <c r="L47" s="70">
        <f>RANK(K47,K$46:K$50)</f>
        <v>2</v>
      </c>
      <c r="M47" s="68">
        <v>3.2</v>
      </c>
      <c r="N47" s="69">
        <v>10.65</v>
      </c>
      <c r="O47" s="70">
        <f>RANK(N47,N$46:N$50)</f>
        <v>3</v>
      </c>
      <c r="P47" s="69">
        <f>E47+H47+K47+N47</f>
        <v>40.44</v>
      </c>
      <c r="Q47" s="70">
        <f>RANK(P47,P$46:P$50)</f>
        <v>2</v>
      </c>
    </row>
    <row r="48" spans="1:17" ht="14.25" customHeight="1">
      <c r="A48" s="25">
        <v>30</v>
      </c>
      <c r="B48" s="39" t="s">
        <v>68</v>
      </c>
      <c r="C48" s="25" t="s">
        <v>13</v>
      </c>
      <c r="D48" s="68">
        <v>3</v>
      </c>
      <c r="E48" s="71">
        <v>11.8</v>
      </c>
      <c r="F48" s="70">
        <f>RANK(E48,E$46:E$50)</f>
        <v>4</v>
      </c>
      <c r="G48" s="68">
        <v>1.8</v>
      </c>
      <c r="H48" s="69">
        <v>8.9</v>
      </c>
      <c r="I48" s="70">
        <f>RANK(H48,H$46:H$50)</f>
        <v>4</v>
      </c>
      <c r="J48" s="68">
        <v>2.8</v>
      </c>
      <c r="K48" s="69">
        <v>8.4</v>
      </c>
      <c r="L48" s="70">
        <f>RANK(K48,K$46:K$50)</f>
        <v>3</v>
      </c>
      <c r="M48" s="68">
        <v>3.7</v>
      </c>
      <c r="N48" s="69">
        <v>10.75</v>
      </c>
      <c r="O48" s="70">
        <f>RANK(N48,N$46:N$50)</f>
        <v>2</v>
      </c>
      <c r="P48" s="69">
        <f>E48+H48+K48+N48</f>
        <v>39.85</v>
      </c>
      <c r="Q48" s="70">
        <f>RANK(P48,P$46:P$50)</f>
        <v>3</v>
      </c>
    </row>
    <row r="49" spans="1:17" ht="14.25" customHeight="1">
      <c r="A49" s="25">
        <v>28</v>
      </c>
      <c r="B49" s="51" t="s">
        <v>71</v>
      </c>
      <c r="C49" s="43" t="s">
        <v>6</v>
      </c>
      <c r="D49" s="68">
        <v>3.8</v>
      </c>
      <c r="E49" s="71">
        <v>12.64</v>
      </c>
      <c r="F49" s="70">
        <f>RANK(E49,E$46:E$50)</f>
        <v>2</v>
      </c>
      <c r="G49" s="68">
        <v>4.2</v>
      </c>
      <c r="H49" s="69">
        <v>12.45</v>
      </c>
      <c r="I49" s="70">
        <f>RANK(H49,H$46:H$50)</f>
        <v>2</v>
      </c>
      <c r="J49" s="78">
        <v>0</v>
      </c>
      <c r="K49" s="79">
        <v>0</v>
      </c>
      <c r="L49" s="70">
        <f>RANK(K49,K$46:K$50)</f>
        <v>4</v>
      </c>
      <c r="M49" s="78">
        <v>0</v>
      </c>
      <c r="N49" s="79">
        <v>0</v>
      </c>
      <c r="O49" s="70">
        <f>RANK(N49,N$46:N$50)</f>
        <v>4</v>
      </c>
      <c r="P49" s="69">
        <f>E49+H49+K49+N49</f>
        <v>25.09</v>
      </c>
      <c r="Q49" s="70"/>
    </row>
    <row r="50" spans="1:17" ht="14.25" customHeight="1">
      <c r="A50" s="25">
        <v>27</v>
      </c>
      <c r="B50" s="50" t="s">
        <v>70</v>
      </c>
      <c r="C50" s="21" t="s">
        <v>6</v>
      </c>
      <c r="D50" s="68">
        <v>3.8</v>
      </c>
      <c r="E50" s="71">
        <v>12.6</v>
      </c>
      <c r="F50" s="70">
        <f>RANK(E50,E$46:E$50)</f>
        <v>3</v>
      </c>
      <c r="G50" s="68">
        <v>2.7</v>
      </c>
      <c r="H50" s="69">
        <v>10.55</v>
      </c>
      <c r="I50" s="70">
        <f>RANK(H50,H$46:H$50)</f>
        <v>3</v>
      </c>
      <c r="J50" s="78">
        <v>0</v>
      </c>
      <c r="K50" s="79">
        <v>0</v>
      </c>
      <c r="L50" s="70">
        <f>RANK(K50,K$46:K$50)</f>
        <v>4</v>
      </c>
      <c r="M50" s="78">
        <v>0</v>
      </c>
      <c r="N50" s="79">
        <v>0</v>
      </c>
      <c r="O50" s="70">
        <f>RANK(N50,N$46:N$50)</f>
        <v>4</v>
      </c>
      <c r="P50" s="69">
        <f>E50+H50+K50+N50</f>
        <v>23.15</v>
      </c>
      <c r="Q50" s="70"/>
    </row>
  </sheetData>
  <sheetProtection/>
  <conditionalFormatting sqref="T32:T42 Q1:Q65536 T5:T29">
    <cfRule type="cellIs" priority="41" dxfId="0" operator="equal" stopIfTrue="1">
      <formula>1</formula>
    </cfRule>
  </conditionalFormatting>
  <conditionalFormatting sqref="Q1:Q65536">
    <cfRule type="cellIs" priority="1" dxfId="10" operator="equal" stopIfTrue="1">
      <formula>3</formula>
    </cfRule>
    <cfRule type="cellIs" priority="2" dxfId="9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&amp;CWEST MIDLANDS IN AGE CHAMPIONSHIPS
21st SEPTEMBER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="90" zoomScaleNormal="90" zoomScalePageLayoutView="0" workbookViewId="0" topLeftCell="A22">
      <selection activeCell="A60" sqref="A60:IV60"/>
    </sheetView>
  </sheetViews>
  <sheetFormatPr defaultColWidth="9.140625" defaultRowHeight="14.25" customHeight="1"/>
  <cols>
    <col min="1" max="1" width="4.28125" style="1" customWidth="1"/>
    <col min="2" max="2" width="27.57421875" style="1" bestFit="1" customWidth="1"/>
    <col min="3" max="3" width="27.28125" style="1" customWidth="1"/>
    <col min="4" max="4" width="6.7109375" style="15" customWidth="1"/>
    <col min="5" max="5" width="7.140625" style="9" bestFit="1" customWidth="1"/>
    <col min="6" max="6" width="6.57421875" style="3" bestFit="1" customWidth="1"/>
    <col min="7" max="7" width="6.7109375" style="15" customWidth="1"/>
    <col min="8" max="8" width="7.57421875" style="9" customWidth="1"/>
    <col min="9" max="9" width="6.57421875" style="3" bestFit="1" customWidth="1"/>
    <col min="10" max="10" width="6.7109375" style="15" customWidth="1"/>
    <col min="11" max="11" width="7.00390625" style="9" bestFit="1" customWidth="1"/>
    <col min="12" max="12" width="6.57421875" style="3" bestFit="1" customWidth="1"/>
    <col min="13" max="13" width="6.7109375" style="15" customWidth="1"/>
    <col min="14" max="14" width="7.140625" style="9" bestFit="1" customWidth="1"/>
    <col min="15" max="15" width="6.57421875" style="3" bestFit="1" customWidth="1"/>
    <col min="16" max="16" width="7.140625" style="3" bestFit="1" customWidth="1"/>
    <col min="17" max="17" width="9.28125" style="1" bestFit="1" customWidth="1"/>
    <col min="18" max="16384" width="9.140625" style="1" customWidth="1"/>
  </cols>
  <sheetData>
    <row r="1" spans="5:17" ht="14.25" customHeight="1">
      <c r="E1" s="2" t="s">
        <v>0</v>
      </c>
      <c r="F1" s="1"/>
      <c r="H1" s="2" t="s">
        <v>2</v>
      </c>
      <c r="I1" s="1"/>
      <c r="K1" s="2" t="s">
        <v>3</v>
      </c>
      <c r="L1" s="1"/>
      <c r="N1" s="2" t="s">
        <v>4</v>
      </c>
      <c r="O1" s="1"/>
      <c r="P1" s="1" t="s">
        <v>5</v>
      </c>
      <c r="Q1" s="1" t="s">
        <v>1</v>
      </c>
    </row>
    <row r="2" spans="4:16" ht="14.25" customHeight="1">
      <c r="D2" s="15" t="s">
        <v>39</v>
      </c>
      <c r="E2" s="2"/>
      <c r="F2" s="1" t="s">
        <v>1</v>
      </c>
      <c r="G2" s="15" t="s">
        <v>39</v>
      </c>
      <c r="H2" s="2"/>
      <c r="I2" s="1" t="s">
        <v>1</v>
      </c>
      <c r="J2" s="15" t="s">
        <v>39</v>
      </c>
      <c r="K2" s="2"/>
      <c r="L2" s="1" t="s">
        <v>1</v>
      </c>
      <c r="M2" s="15" t="s">
        <v>39</v>
      </c>
      <c r="N2" s="2"/>
      <c r="O2" s="1" t="s">
        <v>1</v>
      </c>
      <c r="P2" s="1"/>
    </row>
    <row r="3" spans="2:17" s="3" customFormat="1" ht="14.25" customHeight="1">
      <c r="B3" s="4" t="s">
        <v>21</v>
      </c>
      <c r="C3" s="5"/>
      <c r="D3" s="15"/>
      <c r="E3" s="2"/>
      <c r="F3" s="1"/>
      <c r="G3" s="15"/>
      <c r="H3" s="2"/>
      <c r="I3" s="1"/>
      <c r="J3" s="15"/>
      <c r="K3" s="2"/>
      <c r="L3" s="1"/>
      <c r="M3" s="15"/>
      <c r="N3" s="2"/>
      <c r="O3" s="1"/>
      <c r="P3" s="1"/>
      <c r="Q3" s="1"/>
    </row>
    <row r="4" spans="2:17" s="3" customFormat="1" ht="14.25" customHeight="1">
      <c r="B4" s="6"/>
      <c r="C4" s="5"/>
      <c r="D4" s="15"/>
      <c r="E4" s="2"/>
      <c r="F4" s="1"/>
      <c r="G4" s="15"/>
      <c r="H4" s="2"/>
      <c r="I4" s="1"/>
      <c r="J4" s="15"/>
      <c r="K4" s="2"/>
      <c r="L4" s="1"/>
      <c r="M4" s="15"/>
      <c r="N4" s="2"/>
      <c r="O4" s="1"/>
      <c r="P4" s="1"/>
      <c r="Q4" s="1"/>
    </row>
    <row r="5" spans="1:17" s="3" customFormat="1" ht="14.25" customHeight="1">
      <c r="A5" s="39">
        <v>86</v>
      </c>
      <c r="B5" s="61" t="s">
        <v>52</v>
      </c>
      <c r="C5" s="25" t="s">
        <v>8</v>
      </c>
      <c r="D5" s="68">
        <v>4.4</v>
      </c>
      <c r="E5" s="71">
        <v>14.2</v>
      </c>
      <c r="F5" s="70">
        <f aca="true" t="shared" si="0" ref="F5:F11">RANK(E5,E$5:E$11)</f>
        <v>1</v>
      </c>
      <c r="G5" s="68">
        <v>3.3</v>
      </c>
      <c r="H5" s="69">
        <v>10.6</v>
      </c>
      <c r="I5" s="70">
        <f aca="true" t="shared" si="1" ref="I5:I11">RANK(H5,H$5:H$11)</f>
        <v>2</v>
      </c>
      <c r="J5" s="68">
        <v>4.8</v>
      </c>
      <c r="K5" s="69">
        <v>13.5</v>
      </c>
      <c r="L5" s="70">
        <f aca="true" t="shared" si="2" ref="L5:L11">RANK(K5,K$5:K$11)</f>
        <v>1</v>
      </c>
      <c r="M5" s="68">
        <v>4.1</v>
      </c>
      <c r="N5" s="69">
        <v>12.65</v>
      </c>
      <c r="O5" s="70">
        <f aca="true" t="shared" si="3" ref="O5:O11">RANK(N5,N$5:N$11)</f>
        <v>2</v>
      </c>
      <c r="P5" s="69">
        <f aca="true" t="shared" si="4" ref="P5:P11">E5+H5+K5+N5</f>
        <v>50.949999999999996</v>
      </c>
      <c r="Q5" s="70">
        <f aca="true" t="shared" si="5" ref="Q5:Q11">RANK(P5,P$5:P$11)</f>
        <v>1</v>
      </c>
    </row>
    <row r="6" spans="1:17" s="3" customFormat="1" ht="14.25" customHeight="1">
      <c r="A6" s="39">
        <v>83</v>
      </c>
      <c r="B6" s="27" t="s">
        <v>44</v>
      </c>
      <c r="C6" s="25" t="s">
        <v>6</v>
      </c>
      <c r="D6" s="68">
        <v>4.4</v>
      </c>
      <c r="E6" s="71">
        <v>13.7</v>
      </c>
      <c r="F6" s="70">
        <f t="shared" si="0"/>
        <v>2</v>
      </c>
      <c r="G6" s="68">
        <v>1.9</v>
      </c>
      <c r="H6" s="69">
        <v>9.3</v>
      </c>
      <c r="I6" s="70">
        <f t="shared" si="1"/>
        <v>4</v>
      </c>
      <c r="J6" s="68">
        <v>4.5</v>
      </c>
      <c r="K6" s="69">
        <v>11.65</v>
      </c>
      <c r="L6" s="70">
        <f t="shared" si="2"/>
        <v>2</v>
      </c>
      <c r="M6" s="68">
        <v>4.5</v>
      </c>
      <c r="N6" s="69">
        <v>13</v>
      </c>
      <c r="O6" s="70">
        <f t="shared" si="3"/>
        <v>1</v>
      </c>
      <c r="P6" s="69">
        <f t="shared" si="4"/>
        <v>47.65</v>
      </c>
      <c r="Q6" s="70">
        <f t="shared" si="5"/>
        <v>2</v>
      </c>
    </row>
    <row r="7" spans="1:17" s="10" customFormat="1" ht="14.25" customHeight="1">
      <c r="A7" s="59">
        <v>79</v>
      </c>
      <c r="B7" s="82" t="s">
        <v>45</v>
      </c>
      <c r="C7" s="32" t="s">
        <v>6</v>
      </c>
      <c r="D7" s="68">
        <v>3.8</v>
      </c>
      <c r="E7" s="71">
        <v>12.6</v>
      </c>
      <c r="F7" s="70">
        <f t="shared" si="0"/>
        <v>3</v>
      </c>
      <c r="G7" s="68">
        <v>2.6</v>
      </c>
      <c r="H7" s="69">
        <v>10.95</v>
      </c>
      <c r="I7" s="70">
        <f t="shared" si="1"/>
        <v>1</v>
      </c>
      <c r="J7" s="68">
        <v>4.1</v>
      </c>
      <c r="K7" s="69">
        <v>11.05</v>
      </c>
      <c r="L7" s="70">
        <f t="shared" si="2"/>
        <v>3</v>
      </c>
      <c r="M7" s="68">
        <v>4.5</v>
      </c>
      <c r="N7" s="69">
        <v>12.35</v>
      </c>
      <c r="O7" s="70">
        <f t="shared" si="3"/>
        <v>3</v>
      </c>
      <c r="P7" s="69">
        <f t="shared" si="4"/>
        <v>46.949999999999996</v>
      </c>
      <c r="Q7" s="70">
        <f t="shared" si="5"/>
        <v>3</v>
      </c>
    </row>
    <row r="8" spans="1:17" s="10" customFormat="1" ht="14.25" customHeight="1">
      <c r="A8" s="39">
        <v>75</v>
      </c>
      <c r="B8" s="53" t="s">
        <v>54</v>
      </c>
      <c r="C8" s="28" t="s">
        <v>81</v>
      </c>
      <c r="D8" s="68">
        <v>4.2</v>
      </c>
      <c r="E8" s="71">
        <v>12.6</v>
      </c>
      <c r="F8" s="70">
        <f t="shared" si="0"/>
        <v>3</v>
      </c>
      <c r="G8" s="68">
        <v>3.2</v>
      </c>
      <c r="H8" s="69">
        <v>10.6</v>
      </c>
      <c r="I8" s="70">
        <f t="shared" si="1"/>
        <v>2</v>
      </c>
      <c r="J8" s="68">
        <v>3.1</v>
      </c>
      <c r="K8" s="69">
        <v>9.95</v>
      </c>
      <c r="L8" s="70">
        <f t="shared" si="2"/>
        <v>6</v>
      </c>
      <c r="M8" s="68">
        <v>4.3</v>
      </c>
      <c r="N8" s="69">
        <v>10.5</v>
      </c>
      <c r="O8" s="70">
        <f t="shared" si="3"/>
        <v>6</v>
      </c>
      <c r="P8" s="69">
        <f t="shared" si="4"/>
        <v>43.65</v>
      </c>
      <c r="Q8" s="70">
        <f t="shared" si="5"/>
        <v>4</v>
      </c>
    </row>
    <row r="9" spans="1:17" s="10" customFormat="1" ht="14.25" customHeight="1">
      <c r="A9" s="39">
        <v>74</v>
      </c>
      <c r="B9" s="29" t="s">
        <v>62</v>
      </c>
      <c r="C9" s="28" t="s">
        <v>9</v>
      </c>
      <c r="D9" s="68">
        <v>4</v>
      </c>
      <c r="E9" s="69">
        <v>12.4</v>
      </c>
      <c r="F9" s="70">
        <f t="shared" si="0"/>
        <v>6</v>
      </c>
      <c r="G9" s="68">
        <v>1.8</v>
      </c>
      <c r="H9" s="69">
        <v>8.85</v>
      </c>
      <c r="I9" s="70">
        <f t="shared" si="1"/>
        <v>6</v>
      </c>
      <c r="J9" s="68">
        <v>3.6</v>
      </c>
      <c r="K9" s="69">
        <v>9.7</v>
      </c>
      <c r="L9" s="70">
        <f t="shared" si="2"/>
        <v>7</v>
      </c>
      <c r="M9" s="68">
        <v>4.5</v>
      </c>
      <c r="N9" s="69">
        <v>11.65</v>
      </c>
      <c r="O9" s="70">
        <f t="shared" si="3"/>
        <v>4</v>
      </c>
      <c r="P9" s="69">
        <f t="shared" si="4"/>
        <v>42.6</v>
      </c>
      <c r="Q9" s="70">
        <f t="shared" si="5"/>
        <v>5</v>
      </c>
    </row>
    <row r="10" spans="1:17" s="10" customFormat="1" ht="14.25" customHeight="1">
      <c r="A10" s="39">
        <v>77</v>
      </c>
      <c r="B10" s="29" t="s">
        <v>10</v>
      </c>
      <c r="C10" s="28" t="s">
        <v>13</v>
      </c>
      <c r="D10" s="68">
        <v>4</v>
      </c>
      <c r="E10" s="71">
        <v>12.6</v>
      </c>
      <c r="F10" s="70">
        <f t="shared" si="0"/>
        <v>3</v>
      </c>
      <c r="G10" s="68">
        <v>1.4</v>
      </c>
      <c r="H10" s="69">
        <v>8.95</v>
      </c>
      <c r="I10" s="70">
        <f t="shared" si="1"/>
        <v>5</v>
      </c>
      <c r="J10" s="68">
        <v>3.8</v>
      </c>
      <c r="K10" s="69">
        <v>10.3</v>
      </c>
      <c r="L10" s="70">
        <f t="shared" si="2"/>
        <v>4</v>
      </c>
      <c r="M10" s="68">
        <v>3.5</v>
      </c>
      <c r="N10" s="69">
        <v>10.15</v>
      </c>
      <c r="O10" s="70">
        <f t="shared" si="3"/>
        <v>7</v>
      </c>
      <c r="P10" s="69">
        <f t="shared" si="4"/>
        <v>42</v>
      </c>
      <c r="Q10" s="70">
        <f t="shared" si="5"/>
        <v>6</v>
      </c>
    </row>
    <row r="11" spans="1:21" s="3" customFormat="1" ht="14.25" customHeight="1">
      <c r="A11" s="39">
        <v>76</v>
      </c>
      <c r="B11" s="29" t="s">
        <v>56</v>
      </c>
      <c r="C11" s="28" t="s">
        <v>13</v>
      </c>
      <c r="D11" s="68">
        <v>4.2</v>
      </c>
      <c r="E11" s="71">
        <v>11.37</v>
      </c>
      <c r="F11" s="70">
        <f t="shared" si="0"/>
        <v>7</v>
      </c>
      <c r="G11" s="68">
        <v>1.2</v>
      </c>
      <c r="H11" s="69">
        <v>7.65</v>
      </c>
      <c r="I11" s="70">
        <f t="shared" si="1"/>
        <v>7</v>
      </c>
      <c r="J11" s="68">
        <v>3.2</v>
      </c>
      <c r="K11" s="69">
        <v>10.15</v>
      </c>
      <c r="L11" s="70">
        <f t="shared" si="2"/>
        <v>5</v>
      </c>
      <c r="M11" s="68">
        <v>3.4</v>
      </c>
      <c r="N11" s="69">
        <v>10.65</v>
      </c>
      <c r="O11" s="70">
        <f t="shared" si="3"/>
        <v>5</v>
      </c>
      <c r="P11" s="69">
        <f t="shared" si="4"/>
        <v>39.82</v>
      </c>
      <c r="Q11" s="70">
        <f t="shared" si="5"/>
        <v>7</v>
      </c>
      <c r="R11" s="10"/>
      <c r="S11" s="10"/>
      <c r="T11" s="10"/>
      <c r="U11" s="10"/>
    </row>
    <row r="12" spans="1:17" s="3" customFormat="1" ht="14.25" customHeight="1">
      <c r="A12" s="7"/>
      <c r="B12" s="8"/>
      <c r="C12" s="8"/>
      <c r="D12" s="15"/>
      <c r="E12" s="2"/>
      <c r="F12" s="1"/>
      <c r="G12" s="15"/>
      <c r="H12" s="2"/>
      <c r="I12" s="1"/>
      <c r="J12" s="15"/>
      <c r="K12" s="2"/>
      <c r="L12" s="1"/>
      <c r="M12" s="15"/>
      <c r="N12" s="2"/>
      <c r="O12" s="1"/>
      <c r="P12" s="2"/>
      <c r="Q12" s="1"/>
    </row>
    <row r="13" spans="1:16" ht="14.25" customHeight="1">
      <c r="A13" s="7"/>
      <c r="B13" s="4" t="s">
        <v>22</v>
      </c>
      <c r="C13" s="11"/>
      <c r="E13" s="12"/>
      <c r="F13" s="1"/>
      <c r="H13" s="2"/>
      <c r="I13" s="1"/>
      <c r="K13" s="2"/>
      <c r="L13" s="1"/>
      <c r="N13" s="2"/>
      <c r="O13" s="1"/>
      <c r="P13" s="2"/>
    </row>
    <row r="14" spans="1:17" s="3" customFormat="1" ht="14.25" customHeight="1">
      <c r="A14" s="7"/>
      <c r="B14" s="8"/>
      <c r="C14" s="11"/>
      <c r="D14" s="15"/>
      <c r="E14" s="2"/>
      <c r="F14" s="1"/>
      <c r="G14" s="15"/>
      <c r="H14" s="2"/>
      <c r="I14" s="1"/>
      <c r="J14" s="15"/>
      <c r="K14" s="2"/>
      <c r="L14" s="1"/>
      <c r="M14" s="15"/>
      <c r="N14" s="2"/>
      <c r="O14" s="1"/>
      <c r="P14" s="2"/>
      <c r="Q14" s="13"/>
    </row>
    <row r="15" spans="1:17" s="3" customFormat="1" ht="14.25" customHeight="1">
      <c r="A15" s="25">
        <v>51</v>
      </c>
      <c r="B15" s="35" t="s">
        <v>147</v>
      </c>
      <c r="C15" s="28" t="s">
        <v>6</v>
      </c>
      <c r="D15" s="68">
        <v>5</v>
      </c>
      <c r="E15" s="69">
        <v>14.2</v>
      </c>
      <c r="F15" s="70">
        <f aca="true" t="shared" si="6" ref="F15:F22">RANK(E15,E$15:E$22)</f>
        <v>1</v>
      </c>
      <c r="G15" s="68">
        <v>5.2</v>
      </c>
      <c r="H15" s="69">
        <v>9.8</v>
      </c>
      <c r="I15" s="70">
        <f aca="true" t="shared" si="7" ref="I15:I22">RANK(H15,H$15:H$22)</f>
        <v>3</v>
      </c>
      <c r="J15" s="68">
        <v>5.5</v>
      </c>
      <c r="K15" s="69">
        <v>11.85</v>
      </c>
      <c r="L15" s="70">
        <f aca="true" t="shared" si="8" ref="L15:L22">RANK(K15,K$15:K$22)</f>
        <v>2</v>
      </c>
      <c r="M15" s="68">
        <v>4.8</v>
      </c>
      <c r="N15" s="69">
        <v>12.9</v>
      </c>
      <c r="O15" s="70">
        <f aca="true" t="shared" si="9" ref="O15:O22">RANK(N15,N$15:N$22)</f>
        <v>1</v>
      </c>
      <c r="P15" s="69">
        <f aca="true" t="shared" si="10" ref="P15:P22">E15+H15+K15+N15</f>
        <v>48.75</v>
      </c>
      <c r="Q15" s="70">
        <f aca="true" t="shared" si="11" ref="Q15:Q22">RANK(P15,P$15:P$22)</f>
        <v>1</v>
      </c>
    </row>
    <row r="16" spans="1:17" s="3" customFormat="1" ht="14.25" customHeight="1">
      <c r="A16" s="39">
        <v>53</v>
      </c>
      <c r="B16" s="42" t="s">
        <v>88</v>
      </c>
      <c r="C16" s="28" t="s">
        <v>6</v>
      </c>
      <c r="D16" s="68">
        <v>4.4</v>
      </c>
      <c r="E16" s="69">
        <v>13.4</v>
      </c>
      <c r="F16" s="70">
        <f t="shared" si="6"/>
        <v>3</v>
      </c>
      <c r="G16" s="68">
        <v>2.7</v>
      </c>
      <c r="H16" s="69">
        <v>10.2</v>
      </c>
      <c r="I16" s="70">
        <f t="shared" si="7"/>
        <v>2</v>
      </c>
      <c r="J16" s="68">
        <v>4.4</v>
      </c>
      <c r="K16" s="69">
        <v>12.5</v>
      </c>
      <c r="L16" s="70">
        <f t="shared" si="8"/>
        <v>1</v>
      </c>
      <c r="M16" s="68">
        <v>4.6</v>
      </c>
      <c r="N16" s="69">
        <v>12.6</v>
      </c>
      <c r="O16" s="70">
        <f t="shared" si="9"/>
        <v>2</v>
      </c>
      <c r="P16" s="69">
        <f t="shared" si="10"/>
        <v>48.7</v>
      </c>
      <c r="Q16" s="70">
        <f t="shared" si="11"/>
        <v>2</v>
      </c>
    </row>
    <row r="17" spans="1:17" s="3" customFormat="1" ht="14.25" customHeight="1">
      <c r="A17" s="25">
        <v>49</v>
      </c>
      <c r="B17" s="35" t="s">
        <v>67</v>
      </c>
      <c r="C17" s="28" t="s">
        <v>81</v>
      </c>
      <c r="D17" s="68">
        <v>4.2</v>
      </c>
      <c r="E17" s="69">
        <v>13.07</v>
      </c>
      <c r="F17" s="70">
        <f t="shared" si="6"/>
        <v>4</v>
      </c>
      <c r="G17" s="68">
        <v>1</v>
      </c>
      <c r="H17" s="69">
        <v>7.95</v>
      </c>
      <c r="I17" s="70">
        <f t="shared" si="7"/>
        <v>4</v>
      </c>
      <c r="J17" s="68">
        <v>3.5</v>
      </c>
      <c r="K17" s="69">
        <v>10.55</v>
      </c>
      <c r="L17" s="70">
        <f t="shared" si="8"/>
        <v>4</v>
      </c>
      <c r="M17" s="68">
        <v>3.5</v>
      </c>
      <c r="N17" s="69">
        <v>11.25</v>
      </c>
      <c r="O17" s="70">
        <f t="shared" si="9"/>
        <v>4</v>
      </c>
      <c r="P17" s="69">
        <f t="shared" si="10"/>
        <v>42.82</v>
      </c>
      <c r="Q17" s="70">
        <f t="shared" si="11"/>
        <v>3</v>
      </c>
    </row>
    <row r="18" spans="1:17" s="3" customFormat="1" ht="14.25" customHeight="1">
      <c r="A18" s="32">
        <v>55</v>
      </c>
      <c r="B18" s="32" t="s">
        <v>18</v>
      </c>
      <c r="C18" s="32" t="s">
        <v>7</v>
      </c>
      <c r="D18" s="68">
        <v>4.2</v>
      </c>
      <c r="E18" s="69">
        <v>12.6</v>
      </c>
      <c r="F18" s="70">
        <f t="shared" si="6"/>
        <v>7</v>
      </c>
      <c r="G18" s="68">
        <v>1.5</v>
      </c>
      <c r="H18" s="69">
        <v>6.95</v>
      </c>
      <c r="I18" s="70">
        <f t="shared" si="7"/>
        <v>6</v>
      </c>
      <c r="J18" s="68">
        <v>3.1</v>
      </c>
      <c r="K18" s="69">
        <v>10.25</v>
      </c>
      <c r="L18" s="70">
        <f t="shared" si="8"/>
        <v>5</v>
      </c>
      <c r="M18" s="68">
        <v>3.5</v>
      </c>
      <c r="N18" s="69">
        <v>11.15</v>
      </c>
      <c r="O18" s="70">
        <f t="shared" si="9"/>
        <v>5</v>
      </c>
      <c r="P18" s="69">
        <f t="shared" si="10"/>
        <v>40.95</v>
      </c>
      <c r="Q18" s="70">
        <f t="shared" si="11"/>
        <v>4</v>
      </c>
    </row>
    <row r="19" spans="1:17" s="3" customFormat="1" ht="14.25" customHeight="1">
      <c r="A19" s="25">
        <v>50</v>
      </c>
      <c r="B19" s="35" t="s">
        <v>26</v>
      </c>
      <c r="C19" s="28" t="s">
        <v>81</v>
      </c>
      <c r="D19" s="68">
        <v>4.2</v>
      </c>
      <c r="E19" s="69">
        <v>12.8</v>
      </c>
      <c r="F19" s="70">
        <f t="shared" si="6"/>
        <v>6</v>
      </c>
      <c r="G19" s="68">
        <v>0.9</v>
      </c>
      <c r="H19" s="69">
        <v>7.9</v>
      </c>
      <c r="I19" s="70">
        <f t="shared" si="7"/>
        <v>5</v>
      </c>
      <c r="J19" s="68">
        <v>3.1</v>
      </c>
      <c r="K19" s="69">
        <v>7.95</v>
      </c>
      <c r="L19" s="70">
        <f t="shared" si="8"/>
        <v>6</v>
      </c>
      <c r="M19" s="68">
        <v>3.3</v>
      </c>
      <c r="N19" s="69">
        <v>11.15</v>
      </c>
      <c r="O19" s="70">
        <f t="shared" si="9"/>
        <v>5</v>
      </c>
      <c r="P19" s="69">
        <f t="shared" si="10"/>
        <v>39.800000000000004</v>
      </c>
      <c r="Q19" s="70">
        <f t="shared" si="11"/>
        <v>5</v>
      </c>
    </row>
    <row r="20" spans="1:17" s="3" customFormat="1" ht="14.25" customHeight="1">
      <c r="A20" s="25">
        <v>56</v>
      </c>
      <c r="B20" s="25" t="s">
        <v>19</v>
      </c>
      <c r="C20" s="25" t="s">
        <v>7</v>
      </c>
      <c r="D20" s="68">
        <v>4.2</v>
      </c>
      <c r="E20" s="69">
        <v>13.03</v>
      </c>
      <c r="F20" s="70">
        <f t="shared" si="6"/>
        <v>5</v>
      </c>
      <c r="G20" s="68">
        <v>1.5</v>
      </c>
      <c r="H20" s="69">
        <v>6.9</v>
      </c>
      <c r="I20" s="70">
        <f t="shared" si="7"/>
        <v>7</v>
      </c>
      <c r="J20" s="68">
        <v>2.1</v>
      </c>
      <c r="K20" s="69">
        <v>7.65</v>
      </c>
      <c r="L20" s="70">
        <f t="shared" si="8"/>
        <v>7</v>
      </c>
      <c r="M20" s="68">
        <v>3.6</v>
      </c>
      <c r="N20" s="69">
        <v>11.4</v>
      </c>
      <c r="O20" s="70">
        <f t="shared" si="9"/>
        <v>3</v>
      </c>
      <c r="P20" s="69">
        <f t="shared" si="10"/>
        <v>38.98</v>
      </c>
      <c r="Q20" s="70">
        <f t="shared" si="11"/>
        <v>6</v>
      </c>
    </row>
    <row r="21" spans="1:17" s="3" customFormat="1" ht="14.25" customHeight="1">
      <c r="A21" s="25">
        <v>57</v>
      </c>
      <c r="B21" s="25" t="s">
        <v>106</v>
      </c>
      <c r="C21" s="25" t="s">
        <v>53</v>
      </c>
      <c r="D21" s="68"/>
      <c r="E21" s="71">
        <v>0</v>
      </c>
      <c r="F21" s="70">
        <f t="shared" si="6"/>
        <v>8</v>
      </c>
      <c r="G21" s="68">
        <v>1.5</v>
      </c>
      <c r="H21" s="69">
        <v>6</v>
      </c>
      <c r="I21" s="70">
        <f t="shared" si="7"/>
        <v>8</v>
      </c>
      <c r="J21" s="68">
        <v>3.9</v>
      </c>
      <c r="K21" s="69">
        <v>11</v>
      </c>
      <c r="L21" s="70">
        <f t="shared" si="8"/>
        <v>3</v>
      </c>
      <c r="M21" s="68">
        <v>3.4</v>
      </c>
      <c r="N21" s="69">
        <v>10.95</v>
      </c>
      <c r="O21" s="70">
        <f t="shared" si="9"/>
        <v>7</v>
      </c>
      <c r="P21" s="69">
        <f t="shared" si="10"/>
        <v>27.95</v>
      </c>
      <c r="Q21" s="70">
        <f t="shared" si="11"/>
        <v>7</v>
      </c>
    </row>
    <row r="22" spans="1:17" s="3" customFormat="1" ht="14.25" customHeight="1">
      <c r="A22" s="39">
        <v>54</v>
      </c>
      <c r="B22" s="42" t="s">
        <v>148</v>
      </c>
      <c r="C22" s="28" t="s">
        <v>6</v>
      </c>
      <c r="D22" s="68">
        <v>4.4</v>
      </c>
      <c r="E22" s="69">
        <v>13.77</v>
      </c>
      <c r="F22" s="70">
        <f t="shared" si="6"/>
        <v>2</v>
      </c>
      <c r="G22" s="68">
        <v>5</v>
      </c>
      <c r="H22" s="69">
        <v>12.95</v>
      </c>
      <c r="I22" s="70">
        <f t="shared" si="7"/>
        <v>1</v>
      </c>
      <c r="J22" s="78">
        <v>0</v>
      </c>
      <c r="K22" s="79">
        <v>0</v>
      </c>
      <c r="L22" s="70">
        <f t="shared" si="8"/>
        <v>8</v>
      </c>
      <c r="M22" s="78">
        <v>0</v>
      </c>
      <c r="N22" s="79">
        <v>0</v>
      </c>
      <c r="O22" s="70">
        <f t="shared" si="9"/>
        <v>8</v>
      </c>
      <c r="P22" s="69">
        <f t="shared" si="10"/>
        <v>26.72</v>
      </c>
      <c r="Q22" s="70">
        <f t="shared" si="11"/>
        <v>8</v>
      </c>
    </row>
    <row r="23" spans="5:16" ht="14.25" customHeight="1">
      <c r="E23" s="2"/>
      <c r="F23" s="1"/>
      <c r="H23" s="2"/>
      <c r="I23" s="1"/>
      <c r="K23" s="2"/>
      <c r="L23" s="1"/>
      <c r="N23" s="2"/>
      <c r="O23" s="1"/>
      <c r="P23" s="2"/>
    </row>
    <row r="24" spans="2:16" ht="14.25" customHeight="1">
      <c r="B24" s="4" t="s">
        <v>42</v>
      </c>
      <c r="E24" s="2"/>
      <c r="F24" s="1"/>
      <c r="H24" s="2"/>
      <c r="I24" s="1"/>
      <c r="K24" s="2"/>
      <c r="L24" s="1"/>
      <c r="N24" s="2"/>
      <c r="O24" s="1"/>
      <c r="P24" s="2"/>
    </row>
    <row r="25" spans="5:16" ht="14.25" customHeight="1">
      <c r="E25" s="2"/>
      <c r="F25" s="1"/>
      <c r="H25" s="2"/>
      <c r="I25" s="1"/>
      <c r="K25" s="2"/>
      <c r="L25" s="1"/>
      <c r="N25" s="2"/>
      <c r="O25" s="1"/>
      <c r="P25" s="2"/>
    </row>
    <row r="26" spans="1:17" ht="14.25" customHeight="1">
      <c r="A26" s="25">
        <v>47</v>
      </c>
      <c r="B26" s="35" t="s">
        <v>145</v>
      </c>
      <c r="C26" s="28" t="s">
        <v>8</v>
      </c>
      <c r="D26" s="68">
        <v>5</v>
      </c>
      <c r="E26" s="71">
        <v>14.4</v>
      </c>
      <c r="F26" s="70">
        <f>RANK(E26,E$26:E$30)</f>
        <v>1</v>
      </c>
      <c r="G26" s="68">
        <v>4.5</v>
      </c>
      <c r="H26" s="69">
        <v>12</v>
      </c>
      <c r="I26" s="70">
        <f>RANK(H26,H$26:H$30)</f>
        <v>1</v>
      </c>
      <c r="J26" s="68">
        <v>4.9</v>
      </c>
      <c r="K26" s="69">
        <v>13.55</v>
      </c>
      <c r="L26" s="70">
        <f>RANK(K26,K$26:K$30)</f>
        <v>1</v>
      </c>
      <c r="M26" s="68">
        <v>4.9</v>
      </c>
      <c r="N26" s="69">
        <v>13.1</v>
      </c>
      <c r="O26" s="70">
        <f>RANK(N26,N$26:N$30)</f>
        <v>1</v>
      </c>
      <c r="P26" s="69">
        <f>E26+H26+K26+N26</f>
        <v>53.050000000000004</v>
      </c>
      <c r="Q26" s="70">
        <f>RANK(P26,P$26:P$30)</f>
        <v>1</v>
      </c>
    </row>
    <row r="27" spans="1:17" ht="14.25" customHeight="1">
      <c r="A27" s="25">
        <v>44</v>
      </c>
      <c r="B27" s="35" t="s">
        <v>144</v>
      </c>
      <c r="C27" s="28" t="s">
        <v>77</v>
      </c>
      <c r="D27" s="68">
        <v>4.2</v>
      </c>
      <c r="E27" s="71">
        <v>13.07</v>
      </c>
      <c r="F27" s="70">
        <f>RANK(E27,E$26:E$30)</f>
        <v>2</v>
      </c>
      <c r="G27" s="68">
        <v>1.3</v>
      </c>
      <c r="H27" s="69">
        <v>9.05</v>
      </c>
      <c r="I27" s="70">
        <f>RANK(H27,H$26:H$30)</f>
        <v>2</v>
      </c>
      <c r="J27" s="68">
        <v>2.7</v>
      </c>
      <c r="K27" s="69">
        <v>6.7</v>
      </c>
      <c r="L27" s="70">
        <f>RANK(K27,K$26:K$30)</f>
        <v>4</v>
      </c>
      <c r="M27" s="68">
        <v>3.6</v>
      </c>
      <c r="N27" s="69">
        <v>11.1</v>
      </c>
      <c r="O27" s="70">
        <f>RANK(N27,N$26:N$30)</f>
        <v>2</v>
      </c>
      <c r="P27" s="69">
        <f>E27+H27+K27+N27</f>
        <v>39.92</v>
      </c>
      <c r="Q27" s="70">
        <f>RANK(P27,P$26:P$30)</f>
        <v>2</v>
      </c>
    </row>
    <row r="28" spans="1:17" ht="14.25" customHeight="1" thickBot="1">
      <c r="A28" s="52">
        <v>45</v>
      </c>
      <c r="B28" s="33" t="s">
        <v>36</v>
      </c>
      <c r="C28" s="34" t="s">
        <v>24</v>
      </c>
      <c r="D28" s="68">
        <v>4</v>
      </c>
      <c r="E28" s="71">
        <v>12.5</v>
      </c>
      <c r="F28" s="70">
        <f>RANK(E28,E$26:E$30)</f>
        <v>3</v>
      </c>
      <c r="G28" s="68">
        <v>1.1</v>
      </c>
      <c r="H28" s="69">
        <v>5.85</v>
      </c>
      <c r="I28" s="70">
        <f>RANK(H28,H$26:H$30)</f>
        <v>4</v>
      </c>
      <c r="J28" s="68">
        <v>3</v>
      </c>
      <c r="K28" s="69">
        <v>9.25</v>
      </c>
      <c r="L28" s="70">
        <f>RANK(K28,K$26:K$30)</f>
        <v>2</v>
      </c>
      <c r="M28" s="68">
        <v>2.7</v>
      </c>
      <c r="N28" s="69">
        <v>10.3</v>
      </c>
      <c r="O28" s="70">
        <f>RANK(N28,N$26:N$30)</f>
        <v>3</v>
      </c>
      <c r="P28" s="69">
        <f>E28+H28+K28+N28</f>
        <v>37.900000000000006</v>
      </c>
      <c r="Q28" s="70">
        <f>RANK(P28,P$26:P$30)</f>
        <v>3</v>
      </c>
    </row>
    <row r="29" spans="1:17" ht="14.25" customHeight="1">
      <c r="A29" s="47">
        <v>48</v>
      </c>
      <c r="B29" s="39" t="s">
        <v>146</v>
      </c>
      <c r="C29" s="25" t="s">
        <v>53</v>
      </c>
      <c r="D29" s="68">
        <v>3.4</v>
      </c>
      <c r="E29" s="71">
        <v>11.9</v>
      </c>
      <c r="F29" s="70">
        <f>RANK(E29,E$26:E$30)</f>
        <v>4</v>
      </c>
      <c r="G29" s="68">
        <v>1.1</v>
      </c>
      <c r="H29" s="69">
        <v>7.2</v>
      </c>
      <c r="I29" s="70">
        <f>RANK(H29,H$26:H$30)</f>
        <v>3</v>
      </c>
      <c r="J29" s="68">
        <v>3.1</v>
      </c>
      <c r="K29" s="69">
        <v>7.7</v>
      </c>
      <c r="L29" s="70">
        <f>RANK(K29,K$26:K$30)</f>
        <v>3</v>
      </c>
      <c r="M29" s="68">
        <v>2.2</v>
      </c>
      <c r="N29" s="69">
        <v>8.85</v>
      </c>
      <c r="O29" s="70">
        <f>RANK(N29,N$26:N$30)</f>
        <v>4</v>
      </c>
      <c r="P29" s="69">
        <f>E29+H29+K29+N29</f>
        <v>35.65</v>
      </c>
      <c r="Q29" s="70">
        <f>RANK(P29,P$26:P$30)</f>
        <v>4</v>
      </c>
    </row>
    <row r="30" spans="1:16" ht="14.25" customHeight="1">
      <c r="A30" s="18"/>
      <c r="B30" s="19"/>
      <c r="C30" s="17"/>
      <c r="F30" s="1"/>
      <c r="H30" s="2"/>
      <c r="I30" s="1"/>
      <c r="K30" s="2"/>
      <c r="L30" s="1"/>
      <c r="N30" s="2"/>
      <c r="O30" s="1"/>
      <c r="P30" s="2"/>
    </row>
    <row r="31" spans="5:17" ht="14.25" customHeight="1">
      <c r="E31" s="2" t="s">
        <v>0</v>
      </c>
      <c r="F31" s="1"/>
      <c r="H31" s="2" t="s">
        <v>2</v>
      </c>
      <c r="I31" s="1"/>
      <c r="K31" s="2" t="s">
        <v>3</v>
      </c>
      <c r="L31" s="1"/>
      <c r="N31" s="2" t="s">
        <v>4</v>
      </c>
      <c r="O31" s="1"/>
      <c r="P31" s="1" t="s">
        <v>5</v>
      </c>
      <c r="Q31" s="1" t="s">
        <v>1</v>
      </c>
    </row>
    <row r="32" spans="4:16" ht="14.25" customHeight="1">
      <c r="D32" s="15" t="s">
        <v>39</v>
      </c>
      <c r="E32" s="2"/>
      <c r="F32" s="1" t="s">
        <v>1</v>
      </c>
      <c r="G32" s="15" t="s">
        <v>39</v>
      </c>
      <c r="H32" s="2"/>
      <c r="I32" s="1" t="s">
        <v>1</v>
      </c>
      <c r="J32" s="15" t="s">
        <v>39</v>
      </c>
      <c r="K32" s="2"/>
      <c r="L32" s="1" t="s">
        <v>1</v>
      </c>
      <c r="M32" s="15" t="s">
        <v>39</v>
      </c>
      <c r="N32" s="2"/>
      <c r="O32" s="1" t="s">
        <v>1</v>
      </c>
      <c r="P32" s="1"/>
    </row>
    <row r="33" spans="6:16" ht="14.25" customHeight="1">
      <c r="F33" s="1"/>
      <c r="H33" s="2"/>
      <c r="I33" s="1"/>
      <c r="K33" s="2"/>
      <c r="L33" s="1"/>
      <c r="N33" s="2"/>
      <c r="O33" s="1"/>
      <c r="P33" s="2"/>
    </row>
    <row r="34" spans="1:16" ht="14.25" customHeight="1">
      <c r="A34" s="9"/>
      <c r="B34" s="4" t="s">
        <v>38</v>
      </c>
      <c r="C34" s="9"/>
      <c r="F34" s="1"/>
      <c r="H34" s="1"/>
      <c r="I34" s="1"/>
      <c r="K34" s="1"/>
      <c r="L34" s="1"/>
      <c r="N34" s="1"/>
      <c r="O34" s="1"/>
      <c r="P34" s="1"/>
    </row>
    <row r="35" spans="1:17" ht="14.25" customHeight="1">
      <c r="A35" s="3"/>
      <c r="B35" s="3"/>
      <c r="C35" s="3"/>
      <c r="E35" s="3"/>
      <c r="H35" s="3"/>
      <c r="K35" s="3"/>
      <c r="N35" s="3"/>
      <c r="Q35" s="3"/>
    </row>
    <row r="36" spans="1:17" ht="14.25" customHeight="1">
      <c r="A36" s="39">
        <v>92</v>
      </c>
      <c r="B36" s="40" t="s">
        <v>64</v>
      </c>
      <c r="C36" s="35" t="s">
        <v>11</v>
      </c>
      <c r="D36" s="68">
        <v>3.4</v>
      </c>
      <c r="E36" s="71">
        <v>12.27</v>
      </c>
      <c r="F36" s="70">
        <f aca="true" t="shared" si="12" ref="F36:F44">RANK(E36,E$36:E$44)</f>
        <v>3</v>
      </c>
      <c r="G36" s="68">
        <v>2.8</v>
      </c>
      <c r="H36" s="69">
        <v>10.4</v>
      </c>
      <c r="I36" s="70">
        <f aca="true" t="shared" si="13" ref="I36:I44">RANK(H36,H$36:H$44)</f>
        <v>5</v>
      </c>
      <c r="J36" s="68">
        <v>3.2</v>
      </c>
      <c r="K36" s="69">
        <v>11.6</v>
      </c>
      <c r="L36" s="70">
        <f aca="true" t="shared" si="14" ref="L36:L44">RANK(K36,K$36:K$44)</f>
        <v>1</v>
      </c>
      <c r="M36" s="68">
        <v>3.5</v>
      </c>
      <c r="N36" s="69">
        <v>11.75</v>
      </c>
      <c r="O36" s="70">
        <f aca="true" t="shared" si="15" ref="O36:O44">RANK(N36,N$36:N$44)</f>
        <v>1</v>
      </c>
      <c r="P36" s="69">
        <f aca="true" t="shared" si="16" ref="P36:P44">E36+H36+K36+N36</f>
        <v>46.02</v>
      </c>
      <c r="Q36" s="70">
        <f aca="true" t="shared" si="17" ref="Q36:Q44">RANK(P36,P$36:P$44)</f>
        <v>1</v>
      </c>
    </row>
    <row r="37" spans="1:17" ht="14.25" customHeight="1">
      <c r="A37" s="39">
        <v>91</v>
      </c>
      <c r="B37" s="54" t="s">
        <v>27</v>
      </c>
      <c r="C37" s="35" t="s">
        <v>11</v>
      </c>
      <c r="D37" s="68">
        <v>3</v>
      </c>
      <c r="E37" s="71">
        <v>12.1</v>
      </c>
      <c r="F37" s="70">
        <f t="shared" si="12"/>
        <v>4</v>
      </c>
      <c r="G37" s="68">
        <v>3.3</v>
      </c>
      <c r="H37" s="69">
        <v>10.8</v>
      </c>
      <c r="I37" s="70">
        <f t="shared" si="13"/>
        <v>1</v>
      </c>
      <c r="J37" s="68">
        <v>2.5</v>
      </c>
      <c r="K37" s="69">
        <v>9.25</v>
      </c>
      <c r="L37" s="70">
        <f t="shared" si="14"/>
        <v>6</v>
      </c>
      <c r="M37" s="68">
        <v>3.6</v>
      </c>
      <c r="N37" s="69">
        <v>11.6</v>
      </c>
      <c r="O37" s="70">
        <f t="shared" si="15"/>
        <v>2</v>
      </c>
      <c r="P37" s="69">
        <f t="shared" si="16"/>
        <v>43.75</v>
      </c>
      <c r="Q37" s="70">
        <f t="shared" si="17"/>
        <v>2</v>
      </c>
    </row>
    <row r="38" spans="1:17" ht="14.25" customHeight="1">
      <c r="A38" s="39">
        <v>93</v>
      </c>
      <c r="B38" s="40" t="s">
        <v>33</v>
      </c>
      <c r="C38" s="35" t="s">
        <v>24</v>
      </c>
      <c r="D38" s="68">
        <v>3</v>
      </c>
      <c r="E38" s="71">
        <v>11.73</v>
      </c>
      <c r="F38" s="70">
        <f t="shared" si="12"/>
        <v>6</v>
      </c>
      <c r="G38" s="68">
        <v>2.8</v>
      </c>
      <c r="H38" s="69">
        <v>10.45</v>
      </c>
      <c r="I38" s="70">
        <f t="shared" si="13"/>
        <v>2</v>
      </c>
      <c r="J38" s="68">
        <v>3.2</v>
      </c>
      <c r="K38" s="69">
        <v>9.4</v>
      </c>
      <c r="L38" s="70">
        <f t="shared" si="14"/>
        <v>5</v>
      </c>
      <c r="M38" s="68">
        <v>4</v>
      </c>
      <c r="N38" s="69">
        <v>11.4</v>
      </c>
      <c r="O38" s="70">
        <f t="shared" si="15"/>
        <v>3</v>
      </c>
      <c r="P38" s="69">
        <f t="shared" si="16"/>
        <v>42.98</v>
      </c>
      <c r="Q38" s="70">
        <f t="shared" si="17"/>
        <v>3</v>
      </c>
    </row>
    <row r="39" spans="1:17" ht="14.25" customHeight="1">
      <c r="A39" s="39">
        <v>88</v>
      </c>
      <c r="B39" s="56" t="s">
        <v>154</v>
      </c>
      <c r="C39" s="25" t="s">
        <v>77</v>
      </c>
      <c r="D39" s="68">
        <v>3</v>
      </c>
      <c r="E39" s="71">
        <v>12.4</v>
      </c>
      <c r="F39" s="70">
        <f t="shared" si="12"/>
        <v>1</v>
      </c>
      <c r="G39" s="68">
        <v>2.6</v>
      </c>
      <c r="H39" s="69">
        <v>10.25</v>
      </c>
      <c r="I39" s="70">
        <f t="shared" si="13"/>
        <v>6</v>
      </c>
      <c r="J39" s="68">
        <v>2.6</v>
      </c>
      <c r="K39" s="69">
        <v>9.7</v>
      </c>
      <c r="L39" s="70">
        <f t="shared" si="14"/>
        <v>3</v>
      </c>
      <c r="M39" s="68">
        <v>2.9</v>
      </c>
      <c r="N39" s="69">
        <v>9.8</v>
      </c>
      <c r="O39" s="70">
        <f t="shared" si="15"/>
        <v>8</v>
      </c>
      <c r="P39" s="69">
        <f t="shared" si="16"/>
        <v>42.14999999999999</v>
      </c>
      <c r="Q39" s="70">
        <f t="shared" si="17"/>
        <v>4</v>
      </c>
    </row>
    <row r="40" spans="1:17" ht="14.25" customHeight="1">
      <c r="A40" s="32">
        <v>96</v>
      </c>
      <c r="B40" s="32" t="s">
        <v>65</v>
      </c>
      <c r="C40" s="32" t="s">
        <v>53</v>
      </c>
      <c r="D40" s="68">
        <v>3</v>
      </c>
      <c r="E40" s="71">
        <v>12.3</v>
      </c>
      <c r="F40" s="70">
        <f t="shared" si="12"/>
        <v>2</v>
      </c>
      <c r="G40" s="68">
        <v>2.8</v>
      </c>
      <c r="H40" s="69">
        <v>10.45</v>
      </c>
      <c r="I40" s="70">
        <f t="shared" si="13"/>
        <v>2</v>
      </c>
      <c r="J40" s="68">
        <v>2.3</v>
      </c>
      <c r="K40" s="69">
        <v>9.65</v>
      </c>
      <c r="L40" s="70">
        <f t="shared" si="14"/>
        <v>4</v>
      </c>
      <c r="M40" s="68">
        <v>2.6</v>
      </c>
      <c r="N40" s="69">
        <v>9.7</v>
      </c>
      <c r="O40" s="70">
        <f t="shared" si="15"/>
        <v>9</v>
      </c>
      <c r="P40" s="69">
        <f t="shared" si="16"/>
        <v>42.099999999999994</v>
      </c>
      <c r="Q40" s="70">
        <f t="shared" si="17"/>
        <v>5</v>
      </c>
    </row>
    <row r="41" spans="1:17" ht="14.25" customHeight="1">
      <c r="A41" s="39">
        <v>95</v>
      </c>
      <c r="B41" s="25" t="s">
        <v>25</v>
      </c>
      <c r="C41" s="25" t="s">
        <v>53</v>
      </c>
      <c r="D41" s="68">
        <v>3</v>
      </c>
      <c r="E41" s="71">
        <v>11.53</v>
      </c>
      <c r="F41" s="70">
        <f t="shared" si="12"/>
        <v>9</v>
      </c>
      <c r="G41" s="68">
        <v>2.6</v>
      </c>
      <c r="H41" s="69">
        <v>9.3</v>
      </c>
      <c r="I41" s="70">
        <f t="shared" si="13"/>
        <v>9</v>
      </c>
      <c r="J41" s="68">
        <v>3.3</v>
      </c>
      <c r="K41" s="69">
        <v>9.8</v>
      </c>
      <c r="L41" s="70">
        <f t="shared" si="14"/>
        <v>2</v>
      </c>
      <c r="M41" s="68">
        <v>3.7</v>
      </c>
      <c r="N41" s="69">
        <v>11</v>
      </c>
      <c r="O41" s="70">
        <f t="shared" si="15"/>
        <v>4</v>
      </c>
      <c r="P41" s="69">
        <f t="shared" si="16"/>
        <v>41.629999999999995</v>
      </c>
      <c r="Q41" s="70">
        <f t="shared" si="17"/>
        <v>6</v>
      </c>
    </row>
    <row r="42" spans="1:17" ht="14.25" customHeight="1">
      <c r="A42" s="25">
        <v>97</v>
      </c>
      <c r="B42" s="25" t="s">
        <v>66</v>
      </c>
      <c r="C42" s="25" t="s">
        <v>53</v>
      </c>
      <c r="D42" s="68">
        <v>3</v>
      </c>
      <c r="E42" s="71">
        <v>11.6</v>
      </c>
      <c r="F42" s="70">
        <f t="shared" si="12"/>
        <v>8</v>
      </c>
      <c r="G42" s="68">
        <v>2.7</v>
      </c>
      <c r="H42" s="69">
        <v>10.2</v>
      </c>
      <c r="I42" s="70">
        <f t="shared" si="13"/>
        <v>7</v>
      </c>
      <c r="J42" s="68">
        <v>2.3</v>
      </c>
      <c r="K42" s="69">
        <v>8.95</v>
      </c>
      <c r="L42" s="70">
        <f t="shared" si="14"/>
        <v>7</v>
      </c>
      <c r="M42" s="68">
        <v>3</v>
      </c>
      <c r="N42" s="69">
        <v>10.3</v>
      </c>
      <c r="O42" s="70">
        <f t="shared" si="15"/>
        <v>5</v>
      </c>
      <c r="P42" s="69">
        <f t="shared" si="16"/>
        <v>41.05</v>
      </c>
      <c r="Q42" s="70">
        <f t="shared" si="17"/>
        <v>7</v>
      </c>
    </row>
    <row r="43" spans="1:17" ht="14.25" customHeight="1">
      <c r="A43" s="39">
        <v>89</v>
      </c>
      <c r="B43" s="42" t="s">
        <v>37</v>
      </c>
      <c r="C43" s="35" t="s">
        <v>7</v>
      </c>
      <c r="D43" s="68">
        <v>3</v>
      </c>
      <c r="E43" s="71">
        <v>12</v>
      </c>
      <c r="F43" s="70">
        <f t="shared" si="12"/>
        <v>5</v>
      </c>
      <c r="G43" s="68">
        <v>3.7</v>
      </c>
      <c r="H43" s="69">
        <v>10.45</v>
      </c>
      <c r="I43" s="70">
        <f t="shared" si="13"/>
        <v>2</v>
      </c>
      <c r="J43" s="68">
        <v>2.6</v>
      </c>
      <c r="K43" s="69">
        <v>8.3</v>
      </c>
      <c r="L43" s="70">
        <f t="shared" si="14"/>
        <v>8</v>
      </c>
      <c r="M43" s="68">
        <v>3.1</v>
      </c>
      <c r="N43" s="69">
        <v>10.2</v>
      </c>
      <c r="O43" s="70">
        <f t="shared" si="15"/>
        <v>6</v>
      </c>
      <c r="P43" s="69">
        <f t="shared" si="16"/>
        <v>40.95</v>
      </c>
      <c r="Q43" s="70">
        <f t="shared" si="17"/>
        <v>8</v>
      </c>
    </row>
    <row r="44" spans="1:17" ht="14.25" customHeight="1">
      <c r="A44" s="39">
        <v>94</v>
      </c>
      <c r="B44" s="54" t="s">
        <v>28</v>
      </c>
      <c r="C44" s="35" t="s">
        <v>23</v>
      </c>
      <c r="D44" s="68">
        <v>3</v>
      </c>
      <c r="E44" s="71">
        <v>11.73</v>
      </c>
      <c r="F44" s="70">
        <f t="shared" si="12"/>
        <v>6</v>
      </c>
      <c r="G44" s="68">
        <v>2.7</v>
      </c>
      <c r="H44" s="69">
        <v>10</v>
      </c>
      <c r="I44" s="70">
        <f t="shared" si="13"/>
        <v>8</v>
      </c>
      <c r="J44" s="68">
        <v>2.5</v>
      </c>
      <c r="K44" s="69">
        <v>8.25</v>
      </c>
      <c r="L44" s="70">
        <f t="shared" si="14"/>
        <v>9</v>
      </c>
      <c r="M44" s="68">
        <v>3.1</v>
      </c>
      <c r="N44" s="69">
        <v>10.1</v>
      </c>
      <c r="O44" s="70">
        <f t="shared" si="15"/>
        <v>7</v>
      </c>
      <c r="P44" s="69">
        <f t="shared" si="16"/>
        <v>40.08</v>
      </c>
      <c r="Q44" s="70">
        <f t="shared" si="17"/>
        <v>9</v>
      </c>
    </row>
    <row r="46" spans="1:17" s="3" customFormat="1" ht="14.25" customHeight="1">
      <c r="A46" s="14"/>
      <c r="B46" s="4" t="s">
        <v>34</v>
      </c>
      <c r="C46" s="16"/>
      <c r="D46" s="15"/>
      <c r="E46" s="9"/>
      <c r="F46" s="1"/>
      <c r="G46" s="15"/>
      <c r="H46" s="2"/>
      <c r="I46" s="1"/>
      <c r="J46" s="15"/>
      <c r="K46" s="2"/>
      <c r="L46" s="1"/>
      <c r="M46" s="15"/>
      <c r="N46" s="2"/>
      <c r="O46" s="1"/>
      <c r="P46" s="2"/>
      <c r="Q46" s="1"/>
    </row>
    <row r="47" spans="1:17" s="3" customFormat="1" ht="14.25" customHeight="1">
      <c r="A47" s="14"/>
      <c r="B47" s="14"/>
      <c r="C47" s="14"/>
      <c r="D47" s="15"/>
      <c r="E47" s="2"/>
      <c r="F47" s="1"/>
      <c r="G47" s="15"/>
      <c r="H47" s="2"/>
      <c r="I47" s="1"/>
      <c r="J47" s="15"/>
      <c r="K47" s="2"/>
      <c r="L47" s="1"/>
      <c r="M47" s="15"/>
      <c r="N47" s="2"/>
      <c r="O47" s="1"/>
      <c r="P47" s="2"/>
      <c r="Q47" s="1"/>
    </row>
    <row r="48" spans="1:17" s="3" customFormat="1" ht="14.25" customHeight="1">
      <c r="A48" s="25">
        <v>72</v>
      </c>
      <c r="B48" s="35" t="s">
        <v>152</v>
      </c>
      <c r="C48" s="28" t="s">
        <v>81</v>
      </c>
      <c r="D48" s="68">
        <v>4</v>
      </c>
      <c r="E48" s="69">
        <v>11.8</v>
      </c>
      <c r="F48" s="70">
        <f aca="true" t="shared" si="18" ref="F48:F60">RANK(E48,E$48:E$60)</f>
        <v>7</v>
      </c>
      <c r="G48" s="68">
        <v>3.6</v>
      </c>
      <c r="H48" s="69">
        <v>12.2</v>
      </c>
      <c r="I48" s="70">
        <f aca="true" t="shared" si="19" ref="I48:I60">RANK(H48,H$48:H$60)</f>
        <v>1</v>
      </c>
      <c r="J48" s="68">
        <v>3.1</v>
      </c>
      <c r="K48" s="69">
        <v>11.4</v>
      </c>
      <c r="L48" s="70">
        <f aca="true" t="shared" si="20" ref="L48:L60">RANK(K48,K$48:K$60)</f>
        <v>1</v>
      </c>
      <c r="M48" s="68">
        <v>3.5</v>
      </c>
      <c r="N48" s="69">
        <v>11.95</v>
      </c>
      <c r="O48" s="70">
        <f aca="true" t="shared" si="21" ref="O48:O60">RANK(N48,N$48:N$60)</f>
        <v>2</v>
      </c>
      <c r="P48" s="69">
        <f aca="true" t="shared" si="22" ref="P48:P60">E48+H48+K48+N48</f>
        <v>47.349999999999994</v>
      </c>
      <c r="Q48" s="70">
        <f aca="true" t="shared" si="23" ref="Q48:Q60">RANK(P48,P$48:P$60)</f>
        <v>1</v>
      </c>
    </row>
    <row r="49" spans="1:17" ht="14.25" customHeight="1">
      <c r="A49" s="25">
        <v>58</v>
      </c>
      <c r="B49" s="19" t="s">
        <v>92</v>
      </c>
      <c r="C49" s="81" t="s">
        <v>77</v>
      </c>
      <c r="D49" s="68">
        <v>3</v>
      </c>
      <c r="E49" s="69">
        <v>12</v>
      </c>
      <c r="F49" s="70">
        <f t="shared" si="18"/>
        <v>4</v>
      </c>
      <c r="G49" s="68">
        <v>3.1</v>
      </c>
      <c r="H49" s="69">
        <v>10.5</v>
      </c>
      <c r="I49" s="70">
        <f t="shared" si="19"/>
        <v>2</v>
      </c>
      <c r="J49" s="68">
        <v>2.5</v>
      </c>
      <c r="K49" s="69">
        <v>9.85</v>
      </c>
      <c r="L49" s="70">
        <f t="shared" si="20"/>
        <v>2</v>
      </c>
      <c r="M49" s="68">
        <v>3.5</v>
      </c>
      <c r="N49" s="69">
        <v>11.65</v>
      </c>
      <c r="O49" s="70">
        <f t="shared" si="21"/>
        <v>4</v>
      </c>
      <c r="P49" s="69">
        <f t="shared" si="22"/>
        <v>44</v>
      </c>
      <c r="Q49" s="70">
        <f t="shared" si="23"/>
        <v>2</v>
      </c>
    </row>
    <row r="50" spans="1:17" s="3" customFormat="1" ht="14.25" customHeight="1">
      <c r="A50" s="25">
        <v>73</v>
      </c>
      <c r="B50" s="29" t="s">
        <v>153</v>
      </c>
      <c r="C50" s="39" t="s">
        <v>11</v>
      </c>
      <c r="D50" s="68">
        <v>3</v>
      </c>
      <c r="E50" s="69">
        <v>12.27</v>
      </c>
      <c r="F50" s="70">
        <f t="shared" si="18"/>
        <v>1</v>
      </c>
      <c r="G50" s="68">
        <v>2.5</v>
      </c>
      <c r="H50" s="69">
        <v>9.25</v>
      </c>
      <c r="I50" s="70">
        <f t="shared" si="19"/>
        <v>8</v>
      </c>
      <c r="J50" s="68">
        <v>2.4</v>
      </c>
      <c r="K50" s="69">
        <v>9.3</v>
      </c>
      <c r="L50" s="70">
        <f t="shared" si="20"/>
        <v>6</v>
      </c>
      <c r="M50" s="68">
        <v>3.5</v>
      </c>
      <c r="N50" s="69">
        <v>11.55</v>
      </c>
      <c r="O50" s="70">
        <f t="shared" si="21"/>
        <v>7</v>
      </c>
      <c r="P50" s="69">
        <f t="shared" si="22"/>
        <v>42.370000000000005</v>
      </c>
      <c r="Q50" s="70">
        <f t="shared" si="23"/>
        <v>3</v>
      </c>
    </row>
    <row r="51" spans="1:17" s="10" customFormat="1" ht="14.25" customHeight="1">
      <c r="A51" s="25">
        <v>71</v>
      </c>
      <c r="B51" s="63" t="s">
        <v>151</v>
      </c>
      <c r="C51" s="39" t="s">
        <v>81</v>
      </c>
      <c r="D51" s="68">
        <v>3</v>
      </c>
      <c r="E51" s="69">
        <v>11.77</v>
      </c>
      <c r="F51" s="70">
        <f t="shared" si="18"/>
        <v>8</v>
      </c>
      <c r="G51" s="68">
        <v>1.4</v>
      </c>
      <c r="H51" s="69">
        <v>9.1</v>
      </c>
      <c r="I51" s="70">
        <f t="shared" si="19"/>
        <v>10</v>
      </c>
      <c r="J51" s="68">
        <v>2.9</v>
      </c>
      <c r="K51" s="69">
        <v>9.8</v>
      </c>
      <c r="L51" s="70">
        <f t="shared" si="20"/>
        <v>3</v>
      </c>
      <c r="M51" s="68">
        <v>3.6</v>
      </c>
      <c r="N51" s="69">
        <v>11.6</v>
      </c>
      <c r="O51" s="70">
        <f t="shared" si="21"/>
        <v>5</v>
      </c>
      <c r="P51" s="69">
        <f t="shared" si="22"/>
        <v>42.269999999999996</v>
      </c>
      <c r="Q51" s="70">
        <f t="shared" si="23"/>
        <v>4</v>
      </c>
    </row>
    <row r="52" spans="1:17" s="10" customFormat="1" ht="14.25" customHeight="1">
      <c r="A52" s="25">
        <v>70</v>
      </c>
      <c r="B52" s="27" t="s">
        <v>174</v>
      </c>
      <c r="C52" s="55" t="s">
        <v>81</v>
      </c>
      <c r="D52" s="68">
        <v>3</v>
      </c>
      <c r="E52" s="69">
        <v>11.67</v>
      </c>
      <c r="F52" s="70">
        <f t="shared" si="18"/>
        <v>10</v>
      </c>
      <c r="G52" s="68">
        <v>2.5</v>
      </c>
      <c r="H52" s="69">
        <v>10.35</v>
      </c>
      <c r="I52" s="70">
        <f t="shared" si="19"/>
        <v>3</v>
      </c>
      <c r="J52" s="68">
        <v>2.9</v>
      </c>
      <c r="K52" s="69">
        <v>7.9</v>
      </c>
      <c r="L52" s="70">
        <f t="shared" si="20"/>
        <v>9</v>
      </c>
      <c r="M52" s="68">
        <v>3.5</v>
      </c>
      <c r="N52" s="69">
        <v>12.15</v>
      </c>
      <c r="O52" s="70">
        <f t="shared" si="21"/>
        <v>1</v>
      </c>
      <c r="P52" s="69">
        <f t="shared" si="22"/>
        <v>42.07</v>
      </c>
      <c r="Q52" s="70">
        <f t="shared" si="23"/>
        <v>5</v>
      </c>
    </row>
    <row r="53" spans="1:17" s="10" customFormat="1" ht="14.25" customHeight="1">
      <c r="A53" s="25">
        <v>63</v>
      </c>
      <c r="B53" s="39" t="s">
        <v>150</v>
      </c>
      <c r="C53" s="25" t="s">
        <v>7</v>
      </c>
      <c r="D53" s="68">
        <v>3</v>
      </c>
      <c r="E53" s="69">
        <v>11.97</v>
      </c>
      <c r="F53" s="70">
        <f t="shared" si="18"/>
        <v>5</v>
      </c>
      <c r="G53" s="68">
        <v>3.2</v>
      </c>
      <c r="H53" s="69">
        <v>9.5</v>
      </c>
      <c r="I53" s="70">
        <f t="shared" si="19"/>
        <v>4</v>
      </c>
      <c r="J53" s="68">
        <v>2.5</v>
      </c>
      <c r="K53" s="69">
        <v>9.35</v>
      </c>
      <c r="L53" s="70">
        <f t="shared" si="20"/>
        <v>5</v>
      </c>
      <c r="M53" s="68">
        <v>3</v>
      </c>
      <c r="N53" s="69">
        <v>11.1</v>
      </c>
      <c r="O53" s="70">
        <f t="shared" si="21"/>
        <v>10</v>
      </c>
      <c r="P53" s="69">
        <f t="shared" si="22"/>
        <v>41.92</v>
      </c>
      <c r="Q53" s="70">
        <f t="shared" si="23"/>
        <v>6</v>
      </c>
    </row>
    <row r="54" spans="1:17" ht="14.25" customHeight="1">
      <c r="A54" s="25">
        <v>67</v>
      </c>
      <c r="B54" s="29" t="s">
        <v>99</v>
      </c>
      <c r="C54" s="39" t="s">
        <v>24</v>
      </c>
      <c r="D54" s="68">
        <v>3</v>
      </c>
      <c r="E54" s="69">
        <v>12.2</v>
      </c>
      <c r="F54" s="70">
        <f t="shared" si="18"/>
        <v>2</v>
      </c>
      <c r="G54" s="68">
        <v>2.6</v>
      </c>
      <c r="H54" s="69">
        <v>9.35</v>
      </c>
      <c r="I54" s="70">
        <f t="shared" si="19"/>
        <v>7</v>
      </c>
      <c r="J54" s="68">
        <v>2.5</v>
      </c>
      <c r="K54" s="69">
        <v>9.5</v>
      </c>
      <c r="L54" s="70">
        <f t="shared" si="20"/>
        <v>4</v>
      </c>
      <c r="M54" s="68">
        <v>2.9</v>
      </c>
      <c r="N54" s="69">
        <v>10.45</v>
      </c>
      <c r="O54" s="70">
        <f t="shared" si="21"/>
        <v>12</v>
      </c>
      <c r="P54" s="69">
        <f t="shared" si="22"/>
        <v>41.5</v>
      </c>
      <c r="Q54" s="70">
        <f t="shared" si="23"/>
        <v>7</v>
      </c>
    </row>
    <row r="55" spans="1:17" s="10" customFormat="1" ht="14.25" customHeight="1">
      <c r="A55" s="25">
        <v>60</v>
      </c>
      <c r="B55" s="65" t="s">
        <v>97</v>
      </c>
      <c r="C55" s="28" t="s">
        <v>96</v>
      </c>
      <c r="D55" s="68">
        <v>3</v>
      </c>
      <c r="E55" s="69">
        <v>11.83</v>
      </c>
      <c r="F55" s="70">
        <f t="shared" si="18"/>
        <v>6</v>
      </c>
      <c r="G55" s="68">
        <v>2.5</v>
      </c>
      <c r="H55" s="69">
        <v>9.4</v>
      </c>
      <c r="I55" s="70">
        <f t="shared" si="19"/>
        <v>5</v>
      </c>
      <c r="J55" s="68">
        <v>3.1</v>
      </c>
      <c r="K55" s="69">
        <v>8.4</v>
      </c>
      <c r="L55" s="70">
        <f t="shared" si="20"/>
        <v>8</v>
      </c>
      <c r="M55" s="68">
        <v>3.6</v>
      </c>
      <c r="N55" s="69">
        <v>10.6</v>
      </c>
      <c r="O55" s="70">
        <f t="shared" si="21"/>
        <v>11</v>
      </c>
      <c r="P55" s="69">
        <f t="shared" si="22"/>
        <v>40.230000000000004</v>
      </c>
      <c r="Q55" s="70">
        <f t="shared" si="23"/>
        <v>8</v>
      </c>
    </row>
    <row r="56" spans="1:17" s="10" customFormat="1" ht="14.25" customHeight="1">
      <c r="A56" s="25">
        <v>65</v>
      </c>
      <c r="B56" s="45" t="s">
        <v>90</v>
      </c>
      <c r="C56" s="28" t="s">
        <v>7</v>
      </c>
      <c r="D56" s="68">
        <v>3</v>
      </c>
      <c r="E56" s="69">
        <v>11.73</v>
      </c>
      <c r="F56" s="70">
        <f t="shared" si="18"/>
        <v>9</v>
      </c>
      <c r="G56" s="68">
        <v>2.5</v>
      </c>
      <c r="H56" s="69">
        <v>8.5</v>
      </c>
      <c r="I56" s="70">
        <f t="shared" si="19"/>
        <v>11</v>
      </c>
      <c r="J56" s="68">
        <v>2.6</v>
      </c>
      <c r="K56" s="69">
        <v>7.85</v>
      </c>
      <c r="L56" s="70">
        <f t="shared" si="20"/>
        <v>10</v>
      </c>
      <c r="M56" s="68">
        <v>3.6</v>
      </c>
      <c r="N56" s="69">
        <v>11.7</v>
      </c>
      <c r="O56" s="70">
        <f t="shared" si="21"/>
        <v>3</v>
      </c>
      <c r="P56" s="69">
        <f t="shared" si="22"/>
        <v>39.78</v>
      </c>
      <c r="Q56" s="70">
        <f t="shared" si="23"/>
        <v>9</v>
      </c>
    </row>
    <row r="57" spans="1:17" s="10" customFormat="1" ht="14.25" customHeight="1">
      <c r="A57" s="25">
        <v>62</v>
      </c>
      <c r="B57" s="29" t="s">
        <v>55</v>
      </c>
      <c r="C57" s="35" t="s">
        <v>7</v>
      </c>
      <c r="D57" s="68">
        <v>3</v>
      </c>
      <c r="E57" s="69">
        <v>11.2</v>
      </c>
      <c r="F57" s="70">
        <f t="shared" si="18"/>
        <v>13</v>
      </c>
      <c r="G57" s="68">
        <v>1.4</v>
      </c>
      <c r="H57" s="69">
        <v>9.2</v>
      </c>
      <c r="I57" s="70">
        <f t="shared" si="19"/>
        <v>9</v>
      </c>
      <c r="J57" s="68">
        <v>2.5</v>
      </c>
      <c r="K57" s="69">
        <v>7.8</v>
      </c>
      <c r="L57" s="70">
        <f t="shared" si="20"/>
        <v>12</v>
      </c>
      <c r="M57" s="68">
        <v>3.7</v>
      </c>
      <c r="N57" s="69">
        <v>11.55</v>
      </c>
      <c r="O57" s="70">
        <f t="shared" si="21"/>
        <v>7</v>
      </c>
      <c r="P57" s="69">
        <f t="shared" si="22"/>
        <v>39.75</v>
      </c>
      <c r="Q57" s="70">
        <f t="shared" si="23"/>
        <v>10</v>
      </c>
    </row>
    <row r="58" spans="1:17" s="10" customFormat="1" ht="14.25" customHeight="1">
      <c r="A58" s="25">
        <v>68</v>
      </c>
      <c r="B58" s="60" t="s">
        <v>61</v>
      </c>
      <c r="C58" s="34" t="s">
        <v>53</v>
      </c>
      <c r="D58" s="68">
        <v>3</v>
      </c>
      <c r="E58" s="69">
        <v>11.53</v>
      </c>
      <c r="F58" s="70">
        <f t="shared" si="18"/>
        <v>12</v>
      </c>
      <c r="G58" s="68">
        <v>1.4</v>
      </c>
      <c r="H58" s="69">
        <v>7.9</v>
      </c>
      <c r="I58" s="70">
        <f t="shared" si="19"/>
        <v>13</v>
      </c>
      <c r="J58" s="68">
        <v>2.2</v>
      </c>
      <c r="K58" s="69">
        <v>8.55</v>
      </c>
      <c r="L58" s="70">
        <f t="shared" si="20"/>
        <v>7</v>
      </c>
      <c r="M58" s="68">
        <v>3.1</v>
      </c>
      <c r="N58" s="69">
        <v>11.45</v>
      </c>
      <c r="O58" s="70">
        <f t="shared" si="21"/>
        <v>9</v>
      </c>
      <c r="P58" s="69">
        <f t="shared" si="22"/>
        <v>39.43</v>
      </c>
      <c r="Q58" s="70">
        <f t="shared" si="23"/>
        <v>11</v>
      </c>
    </row>
    <row r="59" spans="1:17" s="10" customFormat="1" ht="14.25" customHeight="1">
      <c r="A59" s="25">
        <v>66</v>
      </c>
      <c r="B59" s="29" t="s">
        <v>98</v>
      </c>
      <c r="C59" s="39" t="s">
        <v>24</v>
      </c>
      <c r="D59" s="68">
        <v>3</v>
      </c>
      <c r="E59" s="69">
        <v>11.57</v>
      </c>
      <c r="F59" s="70">
        <f t="shared" si="18"/>
        <v>11</v>
      </c>
      <c r="G59" s="68">
        <v>2.5</v>
      </c>
      <c r="H59" s="69">
        <v>9.4</v>
      </c>
      <c r="I59" s="70">
        <f t="shared" si="19"/>
        <v>5</v>
      </c>
      <c r="J59" s="68">
        <v>2.3</v>
      </c>
      <c r="K59" s="69">
        <v>7.85</v>
      </c>
      <c r="L59" s="70">
        <f t="shared" si="20"/>
        <v>10</v>
      </c>
      <c r="M59" s="68">
        <v>2.9</v>
      </c>
      <c r="N59" s="69">
        <v>10.4</v>
      </c>
      <c r="O59" s="70">
        <f t="shared" si="21"/>
        <v>13</v>
      </c>
      <c r="P59" s="69">
        <f t="shared" si="22"/>
        <v>39.22</v>
      </c>
      <c r="Q59" s="70">
        <f t="shared" si="23"/>
        <v>12</v>
      </c>
    </row>
    <row r="60" spans="1:17" s="10" customFormat="1" ht="14.25" customHeight="1">
      <c r="A60" s="25">
        <v>59</v>
      </c>
      <c r="B60" s="58" t="s">
        <v>149</v>
      </c>
      <c r="C60" s="35" t="s">
        <v>77</v>
      </c>
      <c r="D60" s="68">
        <v>3</v>
      </c>
      <c r="E60" s="69">
        <v>12.2</v>
      </c>
      <c r="F60" s="70">
        <f t="shared" si="18"/>
        <v>2</v>
      </c>
      <c r="G60" s="68">
        <v>1.4</v>
      </c>
      <c r="H60" s="69">
        <v>8.35</v>
      </c>
      <c r="I60" s="70">
        <f t="shared" si="19"/>
        <v>12</v>
      </c>
      <c r="J60" s="68">
        <v>2.7</v>
      </c>
      <c r="K60" s="69">
        <v>5.05</v>
      </c>
      <c r="L60" s="70">
        <f t="shared" si="20"/>
        <v>13</v>
      </c>
      <c r="M60" s="68">
        <v>3.5</v>
      </c>
      <c r="N60" s="69">
        <v>11.6</v>
      </c>
      <c r="O60" s="70">
        <f t="shared" si="21"/>
        <v>5</v>
      </c>
      <c r="P60" s="69">
        <f t="shared" si="22"/>
        <v>37.199999999999996</v>
      </c>
      <c r="Q60" s="70">
        <f t="shared" si="23"/>
        <v>13</v>
      </c>
    </row>
  </sheetData>
  <sheetProtection/>
  <conditionalFormatting sqref="Q62:Q65536 Q1:Q60">
    <cfRule type="cellIs" priority="19" dxfId="2" operator="equal" stopIfTrue="1">
      <formula>3</formula>
    </cfRule>
    <cfRule type="cellIs" priority="20" dxfId="1" operator="equal" stopIfTrue="1">
      <formula>2</formula>
    </cfRule>
    <cfRule type="cellIs" priority="21" dxfId="0" operator="equal" stopIfTrue="1">
      <formula>1</formula>
    </cfRule>
  </conditionalFormatting>
  <printOptions/>
  <pageMargins left="0.4724409448818898" right="0.5511811023622047" top="0.6299212598425197" bottom="0.31496062992125984" header="0.31496062992125984" footer="0.31496062992125984"/>
  <pageSetup horizontalDpi="600" verticalDpi="600" orientation="landscape" paperSize="9" scale="76" r:id="rId1"/>
  <headerFooter>
    <oddHeader>&amp;CWEST MIDLANDS FIG CHAMPIONSHIPS
21st SEPTEMBER 2013</oddHeader>
  </headerFooter>
  <rowBreaks count="1" manualBreakCount="1">
    <brk id="3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4" sqref="B13:B14"/>
    </sheetView>
  </sheetViews>
  <sheetFormatPr defaultColWidth="9.140625" defaultRowHeight="14.25" customHeight="1"/>
  <cols>
    <col min="1" max="1" width="4.28125" style="1" customWidth="1"/>
    <col min="2" max="2" width="27.00390625" style="1" bestFit="1" customWidth="1"/>
    <col min="3" max="3" width="23.421875" style="1" bestFit="1" customWidth="1"/>
    <col min="4" max="4" width="6.7109375" style="15" customWidth="1"/>
    <col min="5" max="5" width="7.140625" style="9" bestFit="1" customWidth="1"/>
    <col min="6" max="6" width="6.7109375" style="3" bestFit="1" customWidth="1"/>
    <col min="7" max="7" width="6.7109375" style="15" customWidth="1"/>
    <col min="8" max="8" width="7.7109375" style="9" customWidth="1"/>
    <col min="9" max="9" width="6.7109375" style="3" bestFit="1" customWidth="1"/>
    <col min="10" max="10" width="6.7109375" style="15" customWidth="1"/>
    <col min="11" max="11" width="7.28125" style="9" bestFit="1" customWidth="1"/>
    <col min="12" max="12" width="6.7109375" style="3" bestFit="1" customWidth="1"/>
    <col min="13" max="13" width="6.7109375" style="15" customWidth="1"/>
    <col min="14" max="14" width="7.28125" style="9" customWidth="1"/>
    <col min="15" max="15" width="6.7109375" style="3" bestFit="1" customWidth="1"/>
    <col min="16" max="16" width="7.7109375" style="3" bestFit="1" customWidth="1"/>
    <col min="17" max="17" width="9.421875" style="1" bestFit="1" customWidth="1"/>
    <col min="18" max="18" width="9.28125" style="1" bestFit="1" customWidth="1"/>
    <col min="19" max="16384" width="9.140625" style="1" customWidth="1"/>
  </cols>
  <sheetData>
    <row r="1" spans="5:17" ht="14.25" customHeight="1">
      <c r="E1" s="2" t="s">
        <v>0</v>
      </c>
      <c r="F1" s="1"/>
      <c r="H1" s="2" t="s">
        <v>2</v>
      </c>
      <c r="I1" s="1"/>
      <c r="K1" s="2" t="s">
        <v>3</v>
      </c>
      <c r="L1" s="1"/>
      <c r="N1" s="2" t="s">
        <v>4</v>
      </c>
      <c r="O1" s="1"/>
      <c r="P1" s="1" t="s">
        <v>5</v>
      </c>
      <c r="Q1" s="1" t="s">
        <v>1</v>
      </c>
    </row>
    <row r="2" spans="4:16" ht="14.25" customHeight="1">
      <c r="D2" s="15" t="s">
        <v>39</v>
      </c>
      <c r="E2" s="2"/>
      <c r="F2" s="1" t="s">
        <v>1</v>
      </c>
      <c r="G2" s="15" t="s">
        <v>39</v>
      </c>
      <c r="H2" s="2"/>
      <c r="I2" s="1" t="s">
        <v>1</v>
      </c>
      <c r="J2" s="15" t="s">
        <v>39</v>
      </c>
      <c r="K2" s="2"/>
      <c r="L2" s="1" t="s">
        <v>1</v>
      </c>
      <c r="M2" s="15" t="s">
        <v>39</v>
      </c>
      <c r="N2" s="2"/>
      <c r="O2" s="1" t="s">
        <v>1</v>
      </c>
      <c r="P2" s="1"/>
    </row>
    <row r="3" spans="2:17" s="3" customFormat="1" ht="19.5" customHeight="1">
      <c r="B3" s="4" t="s">
        <v>29</v>
      </c>
      <c r="C3" s="5"/>
      <c r="D3" s="15"/>
      <c r="E3" s="2"/>
      <c r="F3" s="1"/>
      <c r="G3" s="15"/>
      <c r="H3" s="2"/>
      <c r="I3" s="1"/>
      <c r="J3" s="15"/>
      <c r="K3" s="2"/>
      <c r="L3" s="1"/>
      <c r="M3" s="15"/>
      <c r="N3" s="2"/>
      <c r="O3" s="1"/>
      <c r="P3" s="1"/>
      <c r="Q3" s="1"/>
    </row>
    <row r="4" spans="2:17" s="3" customFormat="1" ht="14.25" customHeight="1">
      <c r="B4" s="6"/>
      <c r="C4" s="5"/>
      <c r="D4" s="15"/>
      <c r="E4" s="2"/>
      <c r="F4" s="1"/>
      <c r="G4" s="15"/>
      <c r="H4" s="2"/>
      <c r="I4" s="1"/>
      <c r="J4" s="15"/>
      <c r="K4" s="2"/>
      <c r="L4" s="1"/>
      <c r="M4" s="15"/>
      <c r="N4" s="2"/>
      <c r="O4" s="1"/>
      <c r="P4" s="1"/>
      <c r="Q4" s="1"/>
    </row>
    <row r="5" spans="1:17" s="3" customFormat="1" ht="14.25" customHeight="1">
      <c r="A5" s="25">
        <v>100</v>
      </c>
      <c r="B5" s="50" t="s">
        <v>207</v>
      </c>
      <c r="C5" s="25" t="s">
        <v>6</v>
      </c>
      <c r="D5" s="15">
        <v>2.4</v>
      </c>
      <c r="E5" s="2">
        <v>11.4</v>
      </c>
      <c r="F5" s="1">
        <f aca="true" t="shared" si="0" ref="F5:F39">RANK(E5,E$5:E$39)</f>
        <v>19</v>
      </c>
      <c r="G5" s="15">
        <v>2.6</v>
      </c>
      <c r="H5" s="2">
        <v>11.35</v>
      </c>
      <c r="I5" s="1">
        <f aca="true" t="shared" si="1" ref="I5:I39">RANK(H5,H$5:H$39)</f>
        <v>13</v>
      </c>
      <c r="J5" s="15">
        <v>2.9</v>
      </c>
      <c r="K5" s="2">
        <v>12.1</v>
      </c>
      <c r="L5" s="1">
        <f aca="true" t="shared" si="2" ref="L5:L39">RANK(K5,K$5:K$39)</f>
        <v>1</v>
      </c>
      <c r="M5" s="15">
        <v>3.4</v>
      </c>
      <c r="N5" s="2">
        <v>11.9</v>
      </c>
      <c r="O5" s="1">
        <f aca="true" t="shared" si="3" ref="O5:O39">RANK(N5,N$5:N$39)</f>
        <v>7</v>
      </c>
      <c r="P5" s="2">
        <f aca="true" t="shared" si="4" ref="P5:P39">E5+H5+K5+N5</f>
        <v>46.75</v>
      </c>
      <c r="Q5" s="1">
        <f aca="true" t="shared" si="5" ref="Q5:Q39">RANK(P5,P$5:P$39)</f>
        <v>1</v>
      </c>
    </row>
    <row r="6" spans="1:17" s="3" customFormat="1" ht="14.25" customHeight="1">
      <c r="A6" s="25">
        <v>52</v>
      </c>
      <c r="B6" s="25" t="s">
        <v>183</v>
      </c>
      <c r="C6" s="23" t="s">
        <v>81</v>
      </c>
      <c r="D6" s="15">
        <v>2.4</v>
      </c>
      <c r="E6" s="12">
        <v>11.7</v>
      </c>
      <c r="F6" s="1">
        <f t="shared" si="0"/>
        <v>7</v>
      </c>
      <c r="G6" s="15">
        <v>2.5</v>
      </c>
      <c r="H6" s="12">
        <v>11.65</v>
      </c>
      <c r="I6" s="1">
        <f t="shared" si="1"/>
        <v>5</v>
      </c>
      <c r="J6" s="15">
        <v>2.9</v>
      </c>
      <c r="K6" s="2">
        <v>10.95</v>
      </c>
      <c r="L6" s="1">
        <f t="shared" si="2"/>
        <v>5</v>
      </c>
      <c r="M6" s="15">
        <v>3.3</v>
      </c>
      <c r="N6" s="12">
        <v>11.95</v>
      </c>
      <c r="O6" s="1">
        <f t="shared" si="3"/>
        <v>5</v>
      </c>
      <c r="P6" s="2">
        <f t="shared" si="4"/>
        <v>46.25</v>
      </c>
      <c r="Q6" s="1">
        <f t="shared" si="5"/>
        <v>2</v>
      </c>
    </row>
    <row r="7" spans="1:25" s="10" customFormat="1" ht="14.25" customHeight="1">
      <c r="A7" s="25">
        <v>110</v>
      </c>
      <c r="B7" s="57" t="s">
        <v>217</v>
      </c>
      <c r="C7" s="39" t="s">
        <v>8</v>
      </c>
      <c r="D7" s="15">
        <v>2.4</v>
      </c>
      <c r="E7" s="12">
        <v>11.5</v>
      </c>
      <c r="F7" s="1">
        <f t="shared" si="0"/>
        <v>15</v>
      </c>
      <c r="G7" s="15">
        <v>2.6</v>
      </c>
      <c r="H7" s="12">
        <v>11.6</v>
      </c>
      <c r="I7" s="1">
        <f t="shared" si="1"/>
        <v>6</v>
      </c>
      <c r="J7" s="15">
        <v>2.9</v>
      </c>
      <c r="K7" s="2">
        <v>10.9</v>
      </c>
      <c r="L7" s="1">
        <f t="shared" si="2"/>
        <v>7</v>
      </c>
      <c r="M7" s="15">
        <v>3.3</v>
      </c>
      <c r="N7" s="12">
        <v>12.05</v>
      </c>
      <c r="O7" s="1">
        <f t="shared" si="3"/>
        <v>3</v>
      </c>
      <c r="P7" s="2">
        <f t="shared" si="4"/>
        <v>46.05</v>
      </c>
      <c r="Q7" s="1">
        <f t="shared" si="5"/>
        <v>3</v>
      </c>
      <c r="R7" s="3"/>
      <c r="T7" s="3"/>
      <c r="U7" s="3"/>
      <c r="V7" s="3"/>
      <c r="W7" s="3"/>
      <c r="X7" s="3"/>
      <c r="Y7" s="3"/>
    </row>
    <row r="8" spans="1:17" s="3" customFormat="1" ht="14.25" customHeight="1">
      <c r="A8" s="48">
        <v>113</v>
      </c>
      <c r="B8" s="22" t="s">
        <v>220</v>
      </c>
      <c r="C8" s="63" t="s">
        <v>53</v>
      </c>
      <c r="D8" s="15">
        <v>2.4</v>
      </c>
      <c r="E8" s="2">
        <v>11.4</v>
      </c>
      <c r="F8" s="1">
        <f t="shared" si="0"/>
        <v>19</v>
      </c>
      <c r="G8" s="15">
        <v>3.3</v>
      </c>
      <c r="H8" s="2">
        <v>11.45</v>
      </c>
      <c r="I8" s="1">
        <f t="shared" si="1"/>
        <v>10</v>
      </c>
      <c r="J8" s="15">
        <v>3.4</v>
      </c>
      <c r="K8" s="2">
        <v>11.95</v>
      </c>
      <c r="L8" s="1">
        <f t="shared" si="2"/>
        <v>2</v>
      </c>
      <c r="M8" s="15">
        <v>3.3</v>
      </c>
      <c r="N8" s="2">
        <v>11.2</v>
      </c>
      <c r="O8" s="1">
        <f t="shared" si="3"/>
        <v>24</v>
      </c>
      <c r="P8" s="2">
        <f t="shared" si="4"/>
        <v>46</v>
      </c>
      <c r="Q8" s="1">
        <f t="shared" si="5"/>
        <v>4</v>
      </c>
    </row>
    <row r="9" spans="1:25" s="10" customFormat="1" ht="14.25" customHeight="1">
      <c r="A9" s="25">
        <v>98</v>
      </c>
      <c r="B9" s="22" t="s">
        <v>205</v>
      </c>
      <c r="C9" s="28" t="s">
        <v>96</v>
      </c>
      <c r="D9" s="15">
        <v>2.4</v>
      </c>
      <c r="E9" s="12">
        <v>11.4</v>
      </c>
      <c r="F9" s="1">
        <f t="shared" si="0"/>
        <v>19</v>
      </c>
      <c r="G9" s="15">
        <v>2.5</v>
      </c>
      <c r="H9" s="12">
        <v>11.75</v>
      </c>
      <c r="I9" s="1">
        <f t="shared" si="1"/>
        <v>3</v>
      </c>
      <c r="J9" s="15">
        <v>2.9</v>
      </c>
      <c r="K9" s="2">
        <v>11.3</v>
      </c>
      <c r="L9" s="1">
        <f t="shared" si="2"/>
        <v>4</v>
      </c>
      <c r="M9" s="15">
        <v>3.4</v>
      </c>
      <c r="N9" s="12">
        <v>11.35</v>
      </c>
      <c r="O9" s="1">
        <f t="shared" si="3"/>
        <v>18</v>
      </c>
      <c r="P9" s="2">
        <f t="shared" si="4"/>
        <v>45.800000000000004</v>
      </c>
      <c r="Q9" s="1">
        <f t="shared" si="5"/>
        <v>5</v>
      </c>
      <c r="R9" s="3"/>
      <c r="T9" s="3"/>
      <c r="U9" s="3"/>
      <c r="V9" s="3"/>
      <c r="W9" s="3"/>
      <c r="X9" s="3"/>
      <c r="Y9" s="3"/>
    </row>
    <row r="10" spans="1:17" s="3" customFormat="1" ht="14.25" customHeight="1">
      <c r="A10" s="25">
        <v>109</v>
      </c>
      <c r="B10" s="42" t="s">
        <v>216</v>
      </c>
      <c r="C10" s="63" t="s">
        <v>8</v>
      </c>
      <c r="D10" s="15">
        <v>2.4</v>
      </c>
      <c r="E10" s="2">
        <v>11.6</v>
      </c>
      <c r="F10" s="1">
        <f t="shared" si="0"/>
        <v>9</v>
      </c>
      <c r="G10" s="15">
        <v>2.5</v>
      </c>
      <c r="H10" s="2">
        <v>11.3</v>
      </c>
      <c r="I10" s="1">
        <f t="shared" si="1"/>
        <v>14</v>
      </c>
      <c r="J10" s="15">
        <v>2.9</v>
      </c>
      <c r="K10" s="2">
        <v>10.6</v>
      </c>
      <c r="L10" s="1">
        <f t="shared" si="2"/>
        <v>11</v>
      </c>
      <c r="M10" s="15">
        <v>3.2</v>
      </c>
      <c r="N10" s="2">
        <v>12.25</v>
      </c>
      <c r="O10" s="1">
        <f t="shared" si="3"/>
        <v>2</v>
      </c>
      <c r="P10" s="2">
        <f t="shared" si="4"/>
        <v>45.75</v>
      </c>
      <c r="Q10" s="1">
        <f t="shared" si="5"/>
        <v>6</v>
      </c>
    </row>
    <row r="11" spans="1:25" ht="14.25" customHeight="1">
      <c r="A11" s="39">
        <v>111</v>
      </c>
      <c r="B11" s="22" t="s">
        <v>218</v>
      </c>
      <c r="C11" s="63" t="s">
        <v>8</v>
      </c>
      <c r="D11" s="15">
        <v>2.4</v>
      </c>
      <c r="E11" s="2">
        <v>11.8</v>
      </c>
      <c r="F11" s="1">
        <f t="shared" si="0"/>
        <v>5</v>
      </c>
      <c r="G11" s="15">
        <v>2.6</v>
      </c>
      <c r="H11" s="2">
        <v>10.7</v>
      </c>
      <c r="I11" s="1">
        <f t="shared" si="1"/>
        <v>26</v>
      </c>
      <c r="J11" s="15">
        <v>2.8</v>
      </c>
      <c r="K11" s="2">
        <v>10.75</v>
      </c>
      <c r="L11" s="1">
        <f t="shared" si="2"/>
        <v>8</v>
      </c>
      <c r="M11" s="15">
        <v>3.2</v>
      </c>
      <c r="N11" s="2">
        <v>12.3</v>
      </c>
      <c r="O11" s="1">
        <f t="shared" si="3"/>
        <v>1</v>
      </c>
      <c r="P11" s="2">
        <f t="shared" si="4"/>
        <v>45.55</v>
      </c>
      <c r="Q11" s="1">
        <f t="shared" si="5"/>
        <v>7</v>
      </c>
      <c r="R11" s="3"/>
      <c r="T11" s="3"/>
      <c r="U11" s="3"/>
      <c r="V11" s="3"/>
      <c r="W11" s="3"/>
      <c r="X11" s="3"/>
      <c r="Y11" s="3"/>
    </row>
    <row r="12" spans="1:17" s="3" customFormat="1" ht="14.25" customHeight="1">
      <c r="A12" s="39">
        <v>94</v>
      </c>
      <c r="B12" s="40" t="s">
        <v>201</v>
      </c>
      <c r="C12" s="28" t="s">
        <v>9</v>
      </c>
      <c r="D12" s="15">
        <v>2.4</v>
      </c>
      <c r="E12" s="12">
        <v>11.6</v>
      </c>
      <c r="F12" s="1">
        <f t="shared" si="0"/>
        <v>9</v>
      </c>
      <c r="G12" s="15">
        <v>3.2</v>
      </c>
      <c r="H12" s="2">
        <v>11.5</v>
      </c>
      <c r="I12" s="1">
        <f t="shared" si="1"/>
        <v>8</v>
      </c>
      <c r="J12" s="15">
        <v>2.4</v>
      </c>
      <c r="K12" s="2">
        <v>10.2</v>
      </c>
      <c r="L12" s="1">
        <f t="shared" si="2"/>
        <v>14</v>
      </c>
      <c r="M12" s="15">
        <v>3.4</v>
      </c>
      <c r="N12" s="2">
        <v>12.05</v>
      </c>
      <c r="O12" s="1">
        <f t="shared" si="3"/>
        <v>3</v>
      </c>
      <c r="P12" s="2">
        <f t="shared" si="4"/>
        <v>45.349999999999994</v>
      </c>
      <c r="Q12" s="1">
        <f t="shared" si="5"/>
        <v>8</v>
      </c>
    </row>
    <row r="13" spans="1:25" s="10" customFormat="1" ht="14.25" customHeight="1">
      <c r="A13" s="31">
        <v>101</v>
      </c>
      <c r="B13" s="31" t="s">
        <v>208</v>
      </c>
      <c r="C13" s="31" t="s">
        <v>6</v>
      </c>
      <c r="D13" s="15">
        <v>2.4</v>
      </c>
      <c r="E13" s="2">
        <v>11.2</v>
      </c>
      <c r="F13" s="1">
        <f t="shared" si="0"/>
        <v>27</v>
      </c>
      <c r="G13" s="15">
        <v>2.6</v>
      </c>
      <c r="H13" s="2">
        <v>11.4</v>
      </c>
      <c r="I13" s="1">
        <f t="shared" si="1"/>
        <v>12</v>
      </c>
      <c r="J13" s="15">
        <v>2.9</v>
      </c>
      <c r="K13" s="2">
        <v>11.35</v>
      </c>
      <c r="L13" s="1">
        <f t="shared" si="2"/>
        <v>3</v>
      </c>
      <c r="M13" s="15">
        <v>3.4</v>
      </c>
      <c r="N13" s="2">
        <v>11.3</v>
      </c>
      <c r="O13" s="1">
        <f t="shared" si="3"/>
        <v>22</v>
      </c>
      <c r="P13" s="2">
        <f t="shared" si="4"/>
        <v>45.25</v>
      </c>
      <c r="Q13" s="1">
        <f t="shared" si="5"/>
        <v>9</v>
      </c>
      <c r="R13" s="3"/>
      <c r="T13" s="3"/>
      <c r="U13" s="3"/>
      <c r="V13" s="3"/>
      <c r="W13" s="3"/>
      <c r="X13" s="3"/>
      <c r="Y13" s="3"/>
    </row>
    <row r="14" spans="1:17" s="3" customFormat="1" ht="14.25" customHeight="1">
      <c r="A14" s="62">
        <v>54</v>
      </c>
      <c r="B14" s="39" t="s">
        <v>185</v>
      </c>
      <c r="C14" s="39" t="s">
        <v>81</v>
      </c>
      <c r="D14" s="15">
        <v>2.4</v>
      </c>
      <c r="E14" s="2">
        <v>11.55</v>
      </c>
      <c r="F14" s="1">
        <f t="shared" si="0"/>
        <v>14</v>
      </c>
      <c r="G14" s="15">
        <v>2.5</v>
      </c>
      <c r="H14" s="2">
        <v>11.45</v>
      </c>
      <c r="I14" s="1">
        <f t="shared" si="1"/>
        <v>10</v>
      </c>
      <c r="J14" s="15">
        <v>2.8</v>
      </c>
      <c r="K14" s="2">
        <v>10.2</v>
      </c>
      <c r="L14" s="1">
        <f t="shared" si="2"/>
        <v>14</v>
      </c>
      <c r="M14" s="15">
        <v>3.3</v>
      </c>
      <c r="N14" s="2">
        <v>11.9</v>
      </c>
      <c r="O14" s="1">
        <f t="shared" si="3"/>
        <v>7</v>
      </c>
      <c r="P14" s="2">
        <f t="shared" si="4"/>
        <v>45.1</v>
      </c>
      <c r="Q14" s="1">
        <f t="shared" si="5"/>
        <v>10</v>
      </c>
    </row>
    <row r="15" spans="1:17" s="3" customFormat="1" ht="14.25" customHeight="1">
      <c r="A15" s="25">
        <v>89</v>
      </c>
      <c r="B15" s="28" t="s">
        <v>197</v>
      </c>
      <c r="C15" s="39" t="s">
        <v>23</v>
      </c>
      <c r="D15" s="15">
        <v>2.4</v>
      </c>
      <c r="E15" s="12">
        <v>11.4</v>
      </c>
      <c r="F15" s="1">
        <f t="shared" si="0"/>
        <v>19</v>
      </c>
      <c r="G15" s="15">
        <v>3.1</v>
      </c>
      <c r="H15" s="2">
        <v>11.3</v>
      </c>
      <c r="I15" s="1">
        <f t="shared" si="1"/>
        <v>14</v>
      </c>
      <c r="J15" s="15">
        <v>3.4</v>
      </c>
      <c r="K15" s="2">
        <v>10.95</v>
      </c>
      <c r="L15" s="1">
        <f t="shared" si="2"/>
        <v>5</v>
      </c>
      <c r="M15" s="15">
        <v>3.4</v>
      </c>
      <c r="N15" s="2">
        <v>11.35</v>
      </c>
      <c r="O15" s="1">
        <f t="shared" si="3"/>
        <v>18</v>
      </c>
      <c r="P15" s="2">
        <f t="shared" si="4"/>
        <v>45.00000000000001</v>
      </c>
      <c r="Q15" s="1">
        <f t="shared" si="5"/>
        <v>11</v>
      </c>
    </row>
    <row r="16" spans="1:25" ht="14.25" customHeight="1">
      <c r="A16" s="25">
        <v>95</v>
      </c>
      <c r="B16" s="40" t="s">
        <v>202</v>
      </c>
      <c r="C16" s="28" t="s">
        <v>9</v>
      </c>
      <c r="D16" s="15">
        <v>2.4</v>
      </c>
      <c r="E16" s="2">
        <v>11.1</v>
      </c>
      <c r="F16" s="1">
        <f t="shared" si="0"/>
        <v>32</v>
      </c>
      <c r="G16" s="15">
        <v>2.5</v>
      </c>
      <c r="H16" s="2">
        <v>11.9</v>
      </c>
      <c r="I16" s="1">
        <f t="shared" si="1"/>
        <v>1</v>
      </c>
      <c r="J16" s="15">
        <v>2.9</v>
      </c>
      <c r="K16" s="2">
        <v>10.75</v>
      </c>
      <c r="L16" s="1">
        <f t="shared" si="2"/>
        <v>8</v>
      </c>
      <c r="M16" s="15">
        <v>2.3</v>
      </c>
      <c r="N16" s="2">
        <v>11.15</v>
      </c>
      <c r="O16" s="1">
        <f t="shared" si="3"/>
        <v>26</v>
      </c>
      <c r="P16" s="2">
        <f t="shared" si="4"/>
        <v>44.9</v>
      </c>
      <c r="Q16" s="1">
        <f t="shared" si="5"/>
        <v>12</v>
      </c>
      <c r="R16" s="3"/>
      <c r="T16" s="3"/>
      <c r="U16" s="3"/>
      <c r="V16" s="3"/>
      <c r="W16" s="3"/>
      <c r="X16" s="3"/>
      <c r="Y16" s="3"/>
    </row>
    <row r="17" spans="1:17" s="3" customFormat="1" ht="14.25" customHeight="1">
      <c r="A17" s="25">
        <v>103</v>
      </c>
      <c r="B17" s="35" t="s">
        <v>210</v>
      </c>
      <c r="C17" s="28" t="s">
        <v>81</v>
      </c>
      <c r="D17" s="15">
        <v>2.4</v>
      </c>
      <c r="E17" s="2">
        <v>11.6</v>
      </c>
      <c r="F17" s="1">
        <f t="shared" si="0"/>
        <v>9</v>
      </c>
      <c r="G17" s="15">
        <v>2.5</v>
      </c>
      <c r="H17" s="2">
        <v>11</v>
      </c>
      <c r="I17" s="1">
        <f t="shared" si="1"/>
        <v>21</v>
      </c>
      <c r="J17" s="15">
        <v>2.9</v>
      </c>
      <c r="K17" s="2">
        <v>10.4</v>
      </c>
      <c r="L17" s="1">
        <f t="shared" si="2"/>
        <v>13</v>
      </c>
      <c r="M17" s="15">
        <v>3.4</v>
      </c>
      <c r="N17" s="2">
        <v>11.9</v>
      </c>
      <c r="O17" s="1">
        <f t="shared" si="3"/>
        <v>7</v>
      </c>
      <c r="P17" s="2">
        <f t="shared" si="4"/>
        <v>44.9</v>
      </c>
      <c r="Q17" s="1">
        <f t="shared" si="5"/>
        <v>12</v>
      </c>
    </row>
    <row r="18" spans="1:17" s="3" customFormat="1" ht="14.25" customHeight="1">
      <c r="A18" s="39">
        <v>87</v>
      </c>
      <c r="B18" s="28" t="s">
        <v>195</v>
      </c>
      <c r="C18" s="39" t="s">
        <v>13</v>
      </c>
      <c r="D18" s="15">
        <v>3</v>
      </c>
      <c r="E18" s="12">
        <v>12.1</v>
      </c>
      <c r="F18" s="1">
        <f t="shared" si="0"/>
        <v>1</v>
      </c>
      <c r="G18" s="15">
        <v>3.2</v>
      </c>
      <c r="H18" s="2">
        <v>11.9</v>
      </c>
      <c r="I18" s="1">
        <f t="shared" si="1"/>
        <v>1</v>
      </c>
      <c r="J18" s="15">
        <v>2.4</v>
      </c>
      <c r="K18" s="2">
        <v>9.45</v>
      </c>
      <c r="L18" s="1">
        <f t="shared" si="2"/>
        <v>20</v>
      </c>
      <c r="M18" s="15">
        <v>3.5</v>
      </c>
      <c r="N18" s="2">
        <v>11.35</v>
      </c>
      <c r="O18" s="1">
        <f t="shared" si="3"/>
        <v>18</v>
      </c>
      <c r="P18" s="2">
        <f t="shared" si="4"/>
        <v>44.800000000000004</v>
      </c>
      <c r="Q18" s="1">
        <f t="shared" si="5"/>
        <v>14</v>
      </c>
    </row>
    <row r="19" spans="1:17" s="3" customFormat="1" ht="14.25" customHeight="1">
      <c r="A19" s="43">
        <v>107</v>
      </c>
      <c r="B19" s="38" t="s">
        <v>214</v>
      </c>
      <c r="C19" s="51" t="s">
        <v>24</v>
      </c>
      <c r="D19" s="15">
        <v>3</v>
      </c>
      <c r="E19" s="12">
        <v>12.05</v>
      </c>
      <c r="F19" s="1">
        <f t="shared" si="0"/>
        <v>2</v>
      </c>
      <c r="G19" s="15">
        <v>2.6</v>
      </c>
      <c r="H19" s="12">
        <v>11.6</v>
      </c>
      <c r="I19" s="1">
        <f t="shared" si="1"/>
        <v>6</v>
      </c>
      <c r="J19" s="15">
        <v>3</v>
      </c>
      <c r="K19" s="2">
        <v>10.1</v>
      </c>
      <c r="L19" s="1">
        <f t="shared" si="2"/>
        <v>17</v>
      </c>
      <c r="M19" s="15">
        <v>3.4</v>
      </c>
      <c r="N19" s="12">
        <v>11</v>
      </c>
      <c r="O19" s="1">
        <f t="shared" si="3"/>
        <v>28</v>
      </c>
      <c r="P19" s="2">
        <f t="shared" si="4"/>
        <v>44.75</v>
      </c>
      <c r="Q19" s="1">
        <f t="shared" si="5"/>
        <v>15</v>
      </c>
    </row>
    <row r="20" spans="1:17" s="3" customFormat="1" ht="14.25" customHeight="1">
      <c r="A20" s="90">
        <v>97</v>
      </c>
      <c r="B20" s="44" t="s">
        <v>204</v>
      </c>
      <c r="C20" s="31" t="s">
        <v>96</v>
      </c>
      <c r="D20" s="15">
        <v>2.4</v>
      </c>
      <c r="E20" s="12">
        <v>11.15</v>
      </c>
      <c r="F20" s="1">
        <f t="shared" si="0"/>
        <v>31</v>
      </c>
      <c r="G20" s="15">
        <v>2.5</v>
      </c>
      <c r="H20" s="2">
        <v>11.1</v>
      </c>
      <c r="I20" s="1">
        <f t="shared" si="1"/>
        <v>20</v>
      </c>
      <c r="J20" s="15">
        <v>3.1</v>
      </c>
      <c r="K20" s="2">
        <v>10.7</v>
      </c>
      <c r="L20" s="1">
        <f t="shared" si="2"/>
        <v>10</v>
      </c>
      <c r="M20" s="15">
        <v>3.3</v>
      </c>
      <c r="N20" s="2">
        <v>11.45</v>
      </c>
      <c r="O20" s="1">
        <f t="shared" si="3"/>
        <v>16</v>
      </c>
      <c r="P20" s="2">
        <f t="shared" si="4"/>
        <v>44.400000000000006</v>
      </c>
      <c r="Q20" s="1">
        <f t="shared" si="5"/>
        <v>16</v>
      </c>
    </row>
    <row r="21" spans="1:25" s="10" customFormat="1" ht="14.25" customHeight="1">
      <c r="A21" s="25">
        <v>82</v>
      </c>
      <c r="B21" s="35" t="s">
        <v>191</v>
      </c>
      <c r="C21" s="28" t="s">
        <v>77</v>
      </c>
      <c r="D21" s="15">
        <v>2.4</v>
      </c>
      <c r="E21" s="12">
        <v>11.2</v>
      </c>
      <c r="F21" s="1">
        <f t="shared" si="0"/>
        <v>27</v>
      </c>
      <c r="G21" s="15">
        <v>2.5</v>
      </c>
      <c r="H21" s="2">
        <v>11.2</v>
      </c>
      <c r="I21" s="1">
        <f t="shared" si="1"/>
        <v>18</v>
      </c>
      <c r="J21" s="15">
        <v>2.9</v>
      </c>
      <c r="K21" s="2">
        <v>9.65</v>
      </c>
      <c r="L21" s="1">
        <f t="shared" si="2"/>
        <v>19</v>
      </c>
      <c r="M21" s="15">
        <v>3.4</v>
      </c>
      <c r="N21" s="2">
        <v>11.7</v>
      </c>
      <c r="O21" s="1">
        <f t="shared" si="3"/>
        <v>11</v>
      </c>
      <c r="P21" s="2">
        <f t="shared" si="4"/>
        <v>43.75</v>
      </c>
      <c r="Q21" s="1">
        <f t="shared" si="5"/>
        <v>17</v>
      </c>
      <c r="R21" s="3"/>
      <c r="T21" s="3"/>
      <c r="U21" s="3"/>
      <c r="V21" s="3"/>
      <c r="W21" s="3"/>
      <c r="X21" s="3"/>
      <c r="Y21" s="3"/>
    </row>
    <row r="22" spans="1:17" s="3" customFormat="1" ht="14.25" customHeight="1">
      <c r="A22" s="28">
        <v>96</v>
      </c>
      <c r="B22" s="22" t="s">
        <v>203</v>
      </c>
      <c r="C22" s="28" t="s">
        <v>11</v>
      </c>
      <c r="D22" s="15">
        <v>2.4</v>
      </c>
      <c r="E22" s="2">
        <v>11.6</v>
      </c>
      <c r="F22" s="1">
        <f t="shared" si="0"/>
        <v>9</v>
      </c>
      <c r="G22" s="15">
        <v>2.6</v>
      </c>
      <c r="H22" s="2">
        <v>10.5</v>
      </c>
      <c r="I22" s="1">
        <f t="shared" si="1"/>
        <v>27</v>
      </c>
      <c r="J22" s="15">
        <v>2.9</v>
      </c>
      <c r="K22" s="2">
        <v>9.4</v>
      </c>
      <c r="L22" s="1">
        <f t="shared" si="2"/>
        <v>21</v>
      </c>
      <c r="M22" s="15">
        <v>3.4</v>
      </c>
      <c r="N22" s="2">
        <v>11.95</v>
      </c>
      <c r="O22" s="1">
        <f t="shared" si="3"/>
        <v>5</v>
      </c>
      <c r="P22" s="2">
        <f t="shared" si="4"/>
        <v>43.45</v>
      </c>
      <c r="Q22" s="1">
        <f t="shared" si="5"/>
        <v>18</v>
      </c>
    </row>
    <row r="23" spans="1:25" ht="14.25" customHeight="1">
      <c r="A23" s="28">
        <v>104</v>
      </c>
      <c r="B23" s="42" t="s">
        <v>211</v>
      </c>
      <c r="C23" s="28" t="s">
        <v>81</v>
      </c>
      <c r="D23" s="15">
        <v>2.4</v>
      </c>
      <c r="E23" s="2">
        <v>11.45</v>
      </c>
      <c r="F23" s="1">
        <f t="shared" si="0"/>
        <v>16</v>
      </c>
      <c r="G23" s="15">
        <v>2.5</v>
      </c>
      <c r="H23" s="2">
        <v>9.5</v>
      </c>
      <c r="I23" s="1">
        <f t="shared" si="1"/>
        <v>34</v>
      </c>
      <c r="J23" s="15">
        <v>2.9</v>
      </c>
      <c r="K23" s="2">
        <v>10.6</v>
      </c>
      <c r="L23" s="1">
        <f t="shared" si="2"/>
        <v>11</v>
      </c>
      <c r="M23" s="15">
        <v>3.3</v>
      </c>
      <c r="N23" s="2">
        <v>11.65</v>
      </c>
      <c r="O23" s="1">
        <f t="shared" si="3"/>
        <v>13</v>
      </c>
      <c r="P23" s="2">
        <f t="shared" si="4"/>
        <v>43.199999999999996</v>
      </c>
      <c r="Q23" s="1">
        <f t="shared" si="5"/>
        <v>19</v>
      </c>
      <c r="R23" s="3"/>
      <c r="T23" s="3"/>
      <c r="U23" s="3"/>
      <c r="V23" s="3"/>
      <c r="W23" s="3"/>
      <c r="X23" s="3"/>
      <c r="Y23" s="3"/>
    </row>
    <row r="24" spans="1:17" s="3" customFormat="1" ht="14.25" customHeight="1">
      <c r="A24" s="25">
        <v>90</v>
      </c>
      <c r="B24" s="28" t="s">
        <v>198</v>
      </c>
      <c r="C24" s="39" t="s">
        <v>23</v>
      </c>
      <c r="D24" s="15">
        <v>3</v>
      </c>
      <c r="E24" s="12">
        <v>11.7</v>
      </c>
      <c r="F24" s="1">
        <f t="shared" si="0"/>
        <v>7</v>
      </c>
      <c r="G24" s="15">
        <v>3.1</v>
      </c>
      <c r="H24" s="12">
        <v>11.7</v>
      </c>
      <c r="I24" s="1">
        <f t="shared" si="1"/>
        <v>4</v>
      </c>
      <c r="J24" s="15">
        <v>2.3</v>
      </c>
      <c r="K24" s="2">
        <v>8.25</v>
      </c>
      <c r="L24" s="1">
        <f t="shared" si="2"/>
        <v>30</v>
      </c>
      <c r="M24" s="15">
        <v>3.4</v>
      </c>
      <c r="N24" s="12">
        <v>11.5</v>
      </c>
      <c r="O24" s="1">
        <f t="shared" si="3"/>
        <v>15</v>
      </c>
      <c r="P24" s="2">
        <f t="shared" si="4"/>
        <v>43.15</v>
      </c>
      <c r="Q24" s="1">
        <f t="shared" si="5"/>
        <v>20</v>
      </c>
    </row>
    <row r="25" spans="1:18" ht="14.25" customHeight="1">
      <c r="A25" s="25">
        <v>51</v>
      </c>
      <c r="B25" s="29" t="s">
        <v>182</v>
      </c>
      <c r="C25" s="28" t="s">
        <v>81</v>
      </c>
      <c r="D25" s="15">
        <v>2.4</v>
      </c>
      <c r="E25" s="9">
        <v>11.35</v>
      </c>
      <c r="F25" s="1">
        <f t="shared" si="0"/>
        <v>23</v>
      </c>
      <c r="G25" s="15">
        <v>2.5</v>
      </c>
      <c r="H25" s="2">
        <v>11.5</v>
      </c>
      <c r="I25" s="1">
        <f t="shared" si="1"/>
        <v>8</v>
      </c>
      <c r="J25" s="15">
        <v>2.9</v>
      </c>
      <c r="K25" s="2">
        <v>8.8</v>
      </c>
      <c r="L25" s="1">
        <f t="shared" si="2"/>
        <v>27</v>
      </c>
      <c r="M25" s="15">
        <v>3.3</v>
      </c>
      <c r="N25" s="2">
        <v>11.4</v>
      </c>
      <c r="O25" s="1">
        <f t="shared" si="3"/>
        <v>17</v>
      </c>
      <c r="P25" s="2">
        <f t="shared" si="4"/>
        <v>43.050000000000004</v>
      </c>
      <c r="Q25" s="1">
        <f t="shared" si="5"/>
        <v>21</v>
      </c>
      <c r="R25" s="3"/>
    </row>
    <row r="26" spans="1:18" ht="14.25" customHeight="1">
      <c r="A26" s="25">
        <v>53</v>
      </c>
      <c r="B26" s="35" t="s">
        <v>184</v>
      </c>
      <c r="C26" s="63" t="s">
        <v>81</v>
      </c>
      <c r="D26" s="15">
        <v>2.4</v>
      </c>
      <c r="E26" s="2">
        <v>11.6</v>
      </c>
      <c r="F26" s="1">
        <f t="shared" si="0"/>
        <v>9</v>
      </c>
      <c r="G26" s="15">
        <v>2.5</v>
      </c>
      <c r="H26" s="2">
        <v>10.9</v>
      </c>
      <c r="I26" s="1">
        <f t="shared" si="1"/>
        <v>22</v>
      </c>
      <c r="J26" s="15">
        <v>2.8</v>
      </c>
      <c r="K26" s="2">
        <v>9</v>
      </c>
      <c r="L26" s="1">
        <f t="shared" si="2"/>
        <v>26</v>
      </c>
      <c r="M26" s="15">
        <v>3.3</v>
      </c>
      <c r="N26" s="2">
        <v>11.25</v>
      </c>
      <c r="O26" s="1">
        <f t="shared" si="3"/>
        <v>23</v>
      </c>
      <c r="P26" s="2">
        <f t="shared" si="4"/>
        <v>42.75</v>
      </c>
      <c r="Q26" s="1">
        <f t="shared" si="5"/>
        <v>22</v>
      </c>
      <c r="R26" s="3"/>
    </row>
    <row r="27" spans="1:18" ht="14.25" customHeight="1">
      <c r="A27" s="43">
        <v>85</v>
      </c>
      <c r="B27" s="44" t="s">
        <v>194</v>
      </c>
      <c r="C27" s="31" t="s">
        <v>75</v>
      </c>
      <c r="D27" s="15">
        <v>2.4</v>
      </c>
      <c r="E27" s="2">
        <v>11.25</v>
      </c>
      <c r="F27" s="1">
        <f t="shared" si="0"/>
        <v>25</v>
      </c>
      <c r="G27" s="15">
        <v>2.5</v>
      </c>
      <c r="H27" s="2">
        <v>10.2</v>
      </c>
      <c r="I27" s="1">
        <f t="shared" si="1"/>
        <v>31</v>
      </c>
      <c r="J27" s="15">
        <v>2.8</v>
      </c>
      <c r="K27" s="2">
        <v>10.1</v>
      </c>
      <c r="L27" s="1">
        <f t="shared" si="2"/>
        <v>17</v>
      </c>
      <c r="M27" s="15">
        <v>3.5</v>
      </c>
      <c r="N27" s="2">
        <v>11.2</v>
      </c>
      <c r="O27" s="1">
        <f t="shared" si="3"/>
        <v>24</v>
      </c>
      <c r="P27" s="2">
        <f t="shared" si="4"/>
        <v>42.75</v>
      </c>
      <c r="Q27" s="1">
        <f t="shared" si="5"/>
        <v>22</v>
      </c>
      <c r="R27" s="3"/>
    </row>
    <row r="28" spans="1:18" ht="14.25" customHeight="1">
      <c r="A28" s="43">
        <v>81</v>
      </c>
      <c r="B28" s="38" t="s">
        <v>190</v>
      </c>
      <c r="C28" s="36" t="s">
        <v>77</v>
      </c>
      <c r="D28" s="15">
        <v>2.4</v>
      </c>
      <c r="E28" s="12">
        <v>11.45</v>
      </c>
      <c r="F28" s="1">
        <f t="shared" si="0"/>
        <v>16</v>
      </c>
      <c r="G28" s="15">
        <v>2.5</v>
      </c>
      <c r="H28" s="2">
        <v>11.25</v>
      </c>
      <c r="I28" s="1">
        <f t="shared" si="1"/>
        <v>16</v>
      </c>
      <c r="J28" s="15">
        <v>2.4</v>
      </c>
      <c r="K28" s="2">
        <v>10.15</v>
      </c>
      <c r="L28" s="1">
        <f t="shared" si="2"/>
        <v>16</v>
      </c>
      <c r="M28" s="15">
        <v>2.3</v>
      </c>
      <c r="N28" s="2">
        <v>9.65</v>
      </c>
      <c r="O28" s="1">
        <f t="shared" si="3"/>
        <v>35</v>
      </c>
      <c r="P28" s="2">
        <f t="shared" si="4"/>
        <v>42.5</v>
      </c>
      <c r="Q28" s="1">
        <f t="shared" si="5"/>
        <v>24</v>
      </c>
      <c r="R28" s="3"/>
    </row>
    <row r="29" spans="1:18" ht="14.25" customHeight="1">
      <c r="A29" s="39">
        <v>112</v>
      </c>
      <c r="B29" s="29" t="s">
        <v>219</v>
      </c>
      <c r="C29" s="28" t="s">
        <v>53</v>
      </c>
      <c r="D29" s="15">
        <v>2.4</v>
      </c>
      <c r="E29" s="12">
        <v>11.9</v>
      </c>
      <c r="F29" s="1">
        <f t="shared" si="0"/>
        <v>3</v>
      </c>
      <c r="G29" s="15">
        <v>3.3</v>
      </c>
      <c r="H29" s="2">
        <v>11.15</v>
      </c>
      <c r="I29" s="1">
        <f t="shared" si="1"/>
        <v>19</v>
      </c>
      <c r="J29" s="15">
        <v>1.8</v>
      </c>
      <c r="K29" s="2">
        <v>9.1</v>
      </c>
      <c r="L29" s="1">
        <f t="shared" si="2"/>
        <v>23</v>
      </c>
      <c r="M29" s="15">
        <v>2.9</v>
      </c>
      <c r="N29" s="2">
        <v>10.35</v>
      </c>
      <c r="O29" s="1">
        <f t="shared" si="3"/>
        <v>34</v>
      </c>
      <c r="P29" s="2">
        <f t="shared" si="4"/>
        <v>42.5</v>
      </c>
      <c r="Q29" s="1">
        <f t="shared" si="5"/>
        <v>24</v>
      </c>
      <c r="R29" s="3"/>
    </row>
    <row r="30" spans="1:18" ht="14.25" customHeight="1">
      <c r="A30" s="28">
        <v>99</v>
      </c>
      <c r="B30" s="22" t="s">
        <v>206</v>
      </c>
      <c r="C30" s="28" t="s">
        <v>7</v>
      </c>
      <c r="D30" s="15">
        <v>2.4</v>
      </c>
      <c r="E30" s="2">
        <v>11.2</v>
      </c>
      <c r="F30" s="1">
        <f t="shared" si="0"/>
        <v>27</v>
      </c>
      <c r="G30" s="15">
        <v>3.2</v>
      </c>
      <c r="H30" s="2">
        <v>10.05</v>
      </c>
      <c r="I30" s="1">
        <f t="shared" si="1"/>
        <v>32</v>
      </c>
      <c r="J30" s="15">
        <v>2.4</v>
      </c>
      <c r="K30" s="2">
        <v>9.1</v>
      </c>
      <c r="L30" s="1">
        <f t="shared" si="2"/>
        <v>23</v>
      </c>
      <c r="M30" s="15">
        <v>3.6</v>
      </c>
      <c r="N30" s="2">
        <v>11.7</v>
      </c>
      <c r="O30" s="1">
        <f t="shared" si="3"/>
        <v>11</v>
      </c>
      <c r="P30" s="2">
        <f t="shared" si="4"/>
        <v>42.05</v>
      </c>
      <c r="Q30" s="1">
        <f t="shared" si="5"/>
        <v>26</v>
      </c>
      <c r="R30" s="3"/>
    </row>
    <row r="31" spans="1:18" ht="14.25" customHeight="1">
      <c r="A31" s="25">
        <v>88</v>
      </c>
      <c r="B31" s="45" t="s">
        <v>196</v>
      </c>
      <c r="C31" s="39" t="s">
        <v>15</v>
      </c>
      <c r="D31" s="15">
        <v>3</v>
      </c>
      <c r="E31" s="12">
        <v>11.9</v>
      </c>
      <c r="F31" s="1">
        <f t="shared" si="0"/>
        <v>3</v>
      </c>
      <c r="G31" s="15">
        <v>2.5</v>
      </c>
      <c r="H31" s="2">
        <v>10.35</v>
      </c>
      <c r="I31" s="1">
        <f t="shared" si="1"/>
        <v>30</v>
      </c>
      <c r="J31" s="15">
        <v>2.8</v>
      </c>
      <c r="K31" s="2">
        <v>9.35</v>
      </c>
      <c r="L31" s="1">
        <f t="shared" si="2"/>
        <v>22</v>
      </c>
      <c r="M31" s="15">
        <v>2.8</v>
      </c>
      <c r="N31" s="2">
        <v>10.4</v>
      </c>
      <c r="O31" s="1">
        <f t="shared" si="3"/>
        <v>33</v>
      </c>
      <c r="P31" s="2">
        <f t="shared" si="4"/>
        <v>42</v>
      </c>
      <c r="Q31" s="1">
        <f t="shared" si="5"/>
        <v>27</v>
      </c>
      <c r="R31" s="3"/>
    </row>
    <row r="32" spans="1:18" ht="14.25" customHeight="1">
      <c r="A32" s="25">
        <v>108</v>
      </c>
      <c r="B32" s="30" t="s">
        <v>215</v>
      </c>
      <c r="C32" s="39" t="s">
        <v>24</v>
      </c>
      <c r="D32" s="15">
        <v>2.4</v>
      </c>
      <c r="E32" s="2">
        <v>11.35</v>
      </c>
      <c r="F32" s="1">
        <f t="shared" si="0"/>
        <v>23</v>
      </c>
      <c r="G32" s="15">
        <v>2.5</v>
      </c>
      <c r="H32" s="2">
        <v>10.85</v>
      </c>
      <c r="I32" s="1">
        <f t="shared" si="1"/>
        <v>23</v>
      </c>
      <c r="J32" s="15">
        <v>2.9</v>
      </c>
      <c r="K32" s="2">
        <v>9.05</v>
      </c>
      <c r="L32" s="1">
        <f t="shared" si="2"/>
        <v>25</v>
      </c>
      <c r="M32" s="15">
        <v>3</v>
      </c>
      <c r="N32" s="2">
        <v>10.65</v>
      </c>
      <c r="O32" s="1">
        <f t="shared" si="3"/>
        <v>31</v>
      </c>
      <c r="P32" s="2">
        <f t="shared" si="4"/>
        <v>41.9</v>
      </c>
      <c r="Q32" s="1">
        <f t="shared" si="5"/>
        <v>28</v>
      </c>
      <c r="R32" s="3"/>
    </row>
    <row r="33" spans="1:18" ht="14.25" customHeight="1">
      <c r="A33" s="25">
        <v>84</v>
      </c>
      <c r="B33" s="30" t="s">
        <v>193</v>
      </c>
      <c r="C33" s="28" t="s">
        <v>77</v>
      </c>
      <c r="D33" s="15">
        <v>2.4</v>
      </c>
      <c r="E33" s="2">
        <v>11.1</v>
      </c>
      <c r="F33" s="1">
        <f t="shared" si="0"/>
        <v>32</v>
      </c>
      <c r="G33" s="15">
        <v>2.5</v>
      </c>
      <c r="H33" s="2">
        <v>10.45</v>
      </c>
      <c r="I33" s="1">
        <f t="shared" si="1"/>
        <v>28</v>
      </c>
      <c r="J33" s="15">
        <v>2.9</v>
      </c>
      <c r="K33" s="2">
        <v>8.35</v>
      </c>
      <c r="L33" s="1">
        <f t="shared" si="2"/>
        <v>29</v>
      </c>
      <c r="M33" s="15">
        <v>3.4</v>
      </c>
      <c r="N33" s="2">
        <v>11.35</v>
      </c>
      <c r="O33" s="1">
        <f t="shared" si="3"/>
        <v>18</v>
      </c>
      <c r="P33" s="2">
        <f t="shared" si="4"/>
        <v>41.25</v>
      </c>
      <c r="Q33" s="1">
        <f t="shared" si="5"/>
        <v>29</v>
      </c>
      <c r="R33" s="3"/>
    </row>
    <row r="34" spans="1:18" ht="14.25" customHeight="1">
      <c r="A34" s="25">
        <v>93</v>
      </c>
      <c r="B34" s="63" t="s">
        <v>200</v>
      </c>
      <c r="C34" s="39" t="s">
        <v>23</v>
      </c>
      <c r="D34" s="15">
        <v>2.4</v>
      </c>
      <c r="E34" s="2">
        <v>11.25</v>
      </c>
      <c r="F34" s="1">
        <f t="shared" si="0"/>
        <v>25</v>
      </c>
      <c r="G34" s="15">
        <v>3.1</v>
      </c>
      <c r="H34" s="2">
        <v>9.95</v>
      </c>
      <c r="I34" s="1">
        <f t="shared" si="1"/>
        <v>33</v>
      </c>
      <c r="J34" s="15">
        <v>2.4</v>
      </c>
      <c r="K34" s="2">
        <v>7.95</v>
      </c>
      <c r="L34" s="1">
        <f t="shared" si="2"/>
        <v>32</v>
      </c>
      <c r="M34" s="15">
        <v>3.3</v>
      </c>
      <c r="N34" s="2">
        <v>11.65</v>
      </c>
      <c r="O34" s="1">
        <f t="shared" si="3"/>
        <v>13</v>
      </c>
      <c r="P34" s="2">
        <f t="shared" si="4"/>
        <v>40.8</v>
      </c>
      <c r="Q34" s="1">
        <f t="shared" si="5"/>
        <v>30</v>
      </c>
      <c r="R34" s="3"/>
    </row>
    <row r="35" spans="1:18" ht="14.25" customHeight="1">
      <c r="A35" s="43">
        <v>83</v>
      </c>
      <c r="B35" s="36" t="s">
        <v>192</v>
      </c>
      <c r="C35" s="31" t="s">
        <v>77</v>
      </c>
      <c r="D35" s="15">
        <v>2.4</v>
      </c>
      <c r="E35" s="2">
        <v>11.2</v>
      </c>
      <c r="F35" s="1">
        <f t="shared" si="0"/>
        <v>27</v>
      </c>
      <c r="G35" s="15">
        <v>2.5</v>
      </c>
      <c r="H35" s="2">
        <v>10.4</v>
      </c>
      <c r="I35" s="1">
        <f t="shared" si="1"/>
        <v>29</v>
      </c>
      <c r="J35" s="15">
        <v>1.7</v>
      </c>
      <c r="K35" s="2">
        <v>8</v>
      </c>
      <c r="L35" s="1">
        <f t="shared" si="2"/>
        <v>31</v>
      </c>
      <c r="M35" s="15">
        <v>3.4</v>
      </c>
      <c r="N35" s="2">
        <v>11</v>
      </c>
      <c r="O35" s="1">
        <f t="shared" si="3"/>
        <v>28</v>
      </c>
      <c r="P35" s="2">
        <f t="shared" si="4"/>
        <v>40.6</v>
      </c>
      <c r="Q35" s="1">
        <f t="shared" si="5"/>
        <v>31</v>
      </c>
      <c r="R35" s="3"/>
    </row>
    <row r="36" spans="1:18" ht="14.25" customHeight="1">
      <c r="A36" s="56">
        <v>106</v>
      </c>
      <c r="B36" s="38" t="s">
        <v>213</v>
      </c>
      <c r="C36" s="24" t="s">
        <v>24</v>
      </c>
      <c r="D36" s="15">
        <v>2.4</v>
      </c>
      <c r="E36" s="2">
        <v>10.85</v>
      </c>
      <c r="F36" s="1">
        <f t="shared" si="0"/>
        <v>35</v>
      </c>
      <c r="G36" s="15">
        <v>2.6</v>
      </c>
      <c r="H36" s="2">
        <v>11.25</v>
      </c>
      <c r="I36" s="1">
        <f t="shared" si="1"/>
        <v>16</v>
      </c>
      <c r="J36" s="15">
        <v>2.4</v>
      </c>
      <c r="K36" s="2">
        <v>7.6</v>
      </c>
      <c r="L36" s="1">
        <f t="shared" si="2"/>
        <v>33</v>
      </c>
      <c r="M36" s="15">
        <v>3.4</v>
      </c>
      <c r="N36" s="2">
        <v>10.85</v>
      </c>
      <c r="O36" s="1">
        <f t="shared" si="3"/>
        <v>30</v>
      </c>
      <c r="P36" s="2">
        <f t="shared" si="4"/>
        <v>40.550000000000004</v>
      </c>
      <c r="Q36" s="1">
        <f t="shared" si="5"/>
        <v>32</v>
      </c>
      <c r="R36" s="3"/>
    </row>
    <row r="37" spans="1:18" ht="14.25" customHeight="1">
      <c r="A37" s="26">
        <v>105</v>
      </c>
      <c r="B37" s="29" t="s">
        <v>212</v>
      </c>
      <c r="C37" s="39" t="s">
        <v>24</v>
      </c>
      <c r="D37" s="15">
        <v>2.4</v>
      </c>
      <c r="E37" s="9">
        <v>11.05</v>
      </c>
      <c r="F37" s="1">
        <f t="shared" si="0"/>
        <v>34</v>
      </c>
      <c r="G37" s="15">
        <v>2.5</v>
      </c>
      <c r="H37" s="2">
        <v>10.8</v>
      </c>
      <c r="I37" s="1">
        <f t="shared" si="1"/>
        <v>25</v>
      </c>
      <c r="J37" s="15">
        <v>2.8</v>
      </c>
      <c r="K37" s="2">
        <v>7.4</v>
      </c>
      <c r="L37" s="1">
        <f t="shared" si="2"/>
        <v>34</v>
      </c>
      <c r="M37" s="15">
        <v>2.8</v>
      </c>
      <c r="N37" s="2">
        <v>10.45</v>
      </c>
      <c r="O37" s="1">
        <f t="shared" si="3"/>
        <v>32</v>
      </c>
      <c r="P37" s="2">
        <f t="shared" si="4"/>
        <v>39.7</v>
      </c>
      <c r="Q37" s="1">
        <f t="shared" si="5"/>
        <v>33</v>
      </c>
      <c r="R37" s="3"/>
    </row>
    <row r="38" spans="1:18" ht="14.25" customHeight="1">
      <c r="A38" s="26">
        <v>92</v>
      </c>
      <c r="B38" s="28" t="s">
        <v>199</v>
      </c>
      <c r="C38" s="39" t="s">
        <v>23</v>
      </c>
      <c r="D38" s="15">
        <v>3</v>
      </c>
      <c r="E38" s="2">
        <v>11.8</v>
      </c>
      <c r="F38" s="1">
        <f t="shared" si="0"/>
        <v>5</v>
      </c>
      <c r="G38" s="15">
        <v>3.1</v>
      </c>
      <c r="H38" s="2">
        <v>8</v>
      </c>
      <c r="I38" s="1">
        <f t="shared" si="1"/>
        <v>35</v>
      </c>
      <c r="J38" s="15">
        <v>2.7</v>
      </c>
      <c r="K38" s="2">
        <v>8.7</v>
      </c>
      <c r="L38" s="1">
        <f t="shared" si="2"/>
        <v>28</v>
      </c>
      <c r="M38" s="15">
        <v>3.4</v>
      </c>
      <c r="N38" s="2">
        <v>11.1</v>
      </c>
      <c r="O38" s="1">
        <f t="shared" si="3"/>
        <v>27</v>
      </c>
      <c r="P38" s="2">
        <f t="shared" si="4"/>
        <v>39.6</v>
      </c>
      <c r="Q38" s="1">
        <f t="shared" si="5"/>
        <v>34</v>
      </c>
      <c r="R38" s="3"/>
    </row>
    <row r="39" spans="1:18" ht="14.25" customHeight="1">
      <c r="A39" s="25">
        <v>102</v>
      </c>
      <c r="B39" s="35" t="s">
        <v>209</v>
      </c>
      <c r="C39" s="28" t="s">
        <v>6</v>
      </c>
      <c r="D39" s="15">
        <v>2.4</v>
      </c>
      <c r="E39" s="2">
        <v>11.45</v>
      </c>
      <c r="F39" s="1">
        <f t="shared" si="0"/>
        <v>16</v>
      </c>
      <c r="G39" s="15">
        <v>2.5</v>
      </c>
      <c r="H39" s="2">
        <v>10.85</v>
      </c>
      <c r="I39" s="1">
        <f t="shared" si="1"/>
        <v>23</v>
      </c>
      <c r="J39" s="15">
        <v>2.2</v>
      </c>
      <c r="K39" s="2">
        <v>4.9</v>
      </c>
      <c r="L39" s="1">
        <f t="shared" si="2"/>
        <v>35</v>
      </c>
      <c r="M39" s="15">
        <v>2.9</v>
      </c>
      <c r="N39" s="2">
        <v>11.75</v>
      </c>
      <c r="O39" s="1">
        <f t="shared" si="3"/>
        <v>10</v>
      </c>
      <c r="P39" s="2">
        <f t="shared" si="4"/>
        <v>38.949999999999996</v>
      </c>
      <c r="Q39" s="1">
        <f t="shared" si="5"/>
        <v>35</v>
      </c>
      <c r="R39" s="3"/>
    </row>
    <row r="40" spans="6:16" ht="14.25" customHeight="1">
      <c r="F40" s="1"/>
      <c r="H40" s="2"/>
      <c r="I40" s="1"/>
      <c r="K40" s="2"/>
      <c r="L40" s="1"/>
      <c r="N40" s="2"/>
      <c r="O40" s="1"/>
      <c r="P40" s="2"/>
    </row>
    <row r="41" spans="5:17" ht="14.25" customHeight="1">
      <c r="E41" s="2" t="s">
        <v>0</v>
      </c>
      <c r="F41" s="1"/>
      <c r="H41" s="2" t="s">
        <v>2</v>
      </c>
      <c r="I41" s="1"/>
      <c r="K41" s="2" t="s">
        <v>3</v>
      </c>
      <c r="L41" s="1"/>
      <c r="N41" s="2" t="s">
        <v>4</v>
      </c>
      <c r="O41" s="1"/>
      <c r="P41" s="1" t="s">
        <v>5</v>
      </c>
      <c r="Q41" s="1" t="s">
        <v>1</v>
      </c>
    </row>
    <row r="42" spans="4:16" ht="14.25" customHeight="1">
      <c r="D42" s="15" t="s">
        <v>39</v>
      </c>
      <c r="E42" s="2"/>
      <c r="F42" s="1" t="s">
        <v>1</v>
      </c>
      <c r="G42" s="15" t="s">
        <v>39</v>
      </c>
      <c r="H42" s="2"/>
      <c r="I42" s="1" t="s">
        <v>1</v>
      </c>
      <c r="J42" s="15" t="s">
        <v>39</v>
      </c>
      <c r="K42" s="2"/>
      <c r="L42" s="1" t="s">
        <v>1</v>
      </c>
      <c r="M42" s="15" t="s">
        <v>39</v>
      </c>
      <c r="N42" s="2"/>
      <c r="O42" s="1" t="s">
        <v>1</v>
      </c>
      <c r="P42" s="1"/>
    </row>
    <row r="43" spans="2:16" ht="18" customHeight="1">
      <c r="B43" s="4" t="s">
        <v>31</v>
      </c>
      <c r="F43" s="1"/>
      <c r="H43" s="2"/>
      <c r="I43" s="1"/>
      <c r="K43" s="2"/>
      <c r="L43" s="1"/>
      <c r="N43" s="2"/>
      <c r="O43" s="1"/>
      <c r="P43" s="2"/>
    </row>
    <row r="44" spans="6:16" ht="14.25" customHeight="1">
      <c r="F44" s="1"/>
      <c r="H44" s="2"/>
      <c r="I44" s="1"/>
      <c r="K44" s="2"/>
      <c r="L44" s="1"/>
      <c r="N44" s="2"/>
      <c r="O44" s="1"/>
      <c r="P44" s="2"/>
    </row>
    <row r="45" spans="1:18" ht="14.25" customHeight="1">
      <c r="A45" s="25">
        <v>25</v>
      </c>
      <c r="B45" s="53" t="s">
        <v>173</v>
      </c>
      <c r="C45" s="28" t="s">
        <v>81</v>
      </c>
      <c r="D45" s="15">
        <v>3</v>
      </c>
      <c r="E45" s="9">
        <v>11.9</v>
      </c>
      <c r="F45" s="1">
        <f aca="true" t="shared" si="6" ref="F45:F67">RANK(E45,E$45:E$67)</f>
        <v>4</v>
      </c>
      <c r="G45" s="15">
        <v>2.5</v>
      </c>
      <c r="H45" s="9">
        <v>11.8</v>
      </c>
      <c r="I45" s="1">
        <f aca="true" t="shared" si="7" ref="I45:I67">RANK(H45,H$45:H$67)</f>
        <v>2</v>
      </c>
      <c r="J45" s="15">
        <v>3.1</v>
      </c>
      <c r="K45" s="9">
        <v>12.25</v>
      </c>
      <c r="L45" s="1">
        <f aca="true" t="shared" si="8" ref="L45:L67">RANK(K45,K$45:K$67)</f>
        <v>1</v>
      </c>
      <c r="M45" s="15">
        <v>3.5</v>
      </c>
      <c r="N45" s="9">
        <v>12.15</v>
      </c>
      <c r="O45" s="1">
        <f aca="true" t="shared" si="9" ref="O45:O67">RANK(N45,N$45:N$67)</f>
        <v>1</v>
      </c>
      <c r="P45" s="2">
        <f aca="true" t="shared" si="10" ref="P45:P67">E45+H45+K45+N45</f>
        <v>48.1</v>
      </c>
      <c r="Q45" s="1">
        <f aca="true" t="shared" si="11" ref="Q45:Q67">RANK(P45,P$45:P$67)</f>
        <v>1</v>
      </c>
      <c r="R45" s="3"/>
    </row>
    <row r="46" spans="1:18" ht="14.25" customHeight="1">
      <c r="A46" s="25">
        <v>27</v>
      </c>
      <c r="B46" s="35" t="s">
        <v>175</v>
      </c>
      <c r="C46" s="28" t="s">
        <v>81</v>
      </c>
      <c r="D46" s="15">
        <v>2.4</v>
      </c>
      <c r="E46" s="9">
        <v>11.1</v>
      </c>
      <c r="F46" s="1">
        <f t="shared" si="6"/>
        <v>19</v>
      </c>
      <c r="G46" s="15">
        <v>2.5</v>
      </c>
      <c r="H46" s="2">
        <v>11.9</v>
      </c>
      <c r="I46" s="1">
        <f t="shared" si="7"/>
        <v>1</v>
      </c>
      <c r="J46" s="15">
        <v>2.8</v>
      </c>
      <c r="K46" s="2">
        <v>11.4</v>
      </c>
      <c r="L46" s="1">
        <f t="shared" si="8"/>
        <v>4</v>
      </c>
      <c r="M46" s="15">
        <v>3.4</v>
      </c>
      <c r="N46" s="2">
        <v>11.75</v>
      </c>
      <c r="O46" s="1">
        <f t="shared" si="9"/>
        <v>4</v>
      </c>
      <c r="P46" s="2">
        <f t="shared" si="10"/>
        <v>46.15</v>
      </c>
      <c r="Q46" s="1">
        <f t="shared" si="11"/>
        <v>2</v>
      </c>
      <c r="R46" s="3"/>
    </row>
    <row r="47" spans="1:18" ht="14.25" customHeight="1">
      <c r="A47" s="25">
        <v>19</v>
      </c>
      <c r="B47" s="30" t="s">
        <v>168</v>
      </c>
      <c r="C47" s="25" t="s">
        <v>15</v>
      </c>
      <c r="D47" s="15">
        <v>3</v>
      </c>
      <c r="E47" s="9">
        <v>12.25</v>
      </c>
      <c r="F47" s="1">
        <f t="shared" si="6"/>
        <v>1</v>
      </c>
      <c r="G47" s="15">
        <v>2.5</v>
      </c>
      <c r="H47" s="2">
        <v>11.75</v>
      </c>
      <c r="I47" s="1">
        <f t="shared" si="7"/>
        <v>3</v>
      </c>
      <c r="J47" s="15">
        <v>2.2</v>
      </c>
      <c r="K47" s="2">
        <v>9.3</v>
      </c>
      <c r="L47" s="1">
        <f t="shared" si="8"/>
        <v>17</v>
      </c>
      <c r="M47" s="15">
        <v>3.4</v>
      </c>
      <c r="N47" s="2">
        <v>11.75</v>
      </c>
      <c r="O47" s="1">
        <f t="shared" si="9"/>
        <v>4</v>
      </c>
      <c r="P47" s="2">
        <f t="shared" si="10"/>
        <v>45.05</v>
      </c>
      <c r="Q47" s="1">
        <f t="shared" si="11"/>
        <v>3</v>
      </c>
      <c r="R47" s="3"/>
    </row>
    <row r="48" spans="1:18" ht="14.25" customHeight="1">
      <c r="A48" s="25">
        <v>20</v>
      </c>
      <c r="B48" s="65" t="s">
        <v>169</v>
      </c>
      <c r="C48" s="28" t="s">
        <v>75</v>
      </c>
      <c r="D48" s="15">
        <v>3</v>
      </c>
      <c r="E48" s="9">
        <v>11.6</v>
      </c>
      <c r="F48" s="1">
        <f t="shared" si="6"/>
        <v>10</v>
      </c>
      <c r="G48" s="15">
        <v>2.5</v>
      </c>
      <c r="H48" s="9">
        <v>10</v>
      </c>
      <c r="I48" s="1">
        <f t="shared" si="7"/>
        <v>13</v>
      </c>
      <c r="J48" s="15">
        <v>2.9</v>
      </c>
      <c r="K48" s="9">
        <v>11.3</v>
      </c>
      <c r="L48" s="1">
        <f t="shared" si="8"/>
        <v>5</v>
      </c>
      <c r="M48" s="15">
        <v>3.3</v>
      </c>
      <c r="N48" s="9">
        <v>12.1</v>
      </c>
      <c r="O48" s="1">
        <f t="shared" si="9"/>
        <v>2</v>
      </c>
      <c r="P48" s="2">
        <f t="shared" si="10"/>
        <v>45.00000000000001</v>
      </c>
      <c r="Q48" s="1">
        <f t="shared" si="11"/>
        <v>4</v>
      </c>
      <c r="R48" s="3"/>
    </row>
    <row r="49" spans="1:18" ht="14.25" customHeight="1">
      <c r="A49" s="25">
        <v>2</v>
      </c>
      <c r="B49" s="84" t="s">
        <v>155</v>
      </c>
      <c r="C49" s="77" t="s">
        <v>77</v>
      </c>
      <c r="D49" s="15">
        <v>3</v>
      </c>
      <c r="E49" s="9">
        <v>11.8</v>
      </c>
      <c r="F49" s="1">
        <f t="shared" si="6"/>
        <v>6</v>
      </c>
      <c r="G49" s="15">
        <v>2.5</v>
      </c>
      <c r="H49" s="9">
        <v>10.95</v>
      </c>
      <c r="I49" s="1">
        <f t="shared" si="7"/>
        <v>6</v>
      </c>
      <c r="J49" s="15">
        <v>2.5</v>
      </c>
      <c r="K49" s="9">
        <v>10.35</v>
      </c>
      <c r="L49" s="1">
        <f t="shared" si="8"/>
        <v>9</v>
      </c>
      <c r="M49" s="15">
        <v>3.4</v>
      </c>
      <c r="N49" s="9">
        <v>11.9</v>
      </c>
      <c r="O49" s="1">
        <f t="shared" si="9"/>
        <v>3</v>
      </c>
      <c r="P49" s="2">
        <f t="shared" si="10"/>
        <v>45</v>
      </c>
      <c r="Q49" s="1">
        <f t="shared" si="11"/>
        <v>5</v>
      </c>
      <c r="R49" s="3"/>
    </row>
    <row r="50" spans="1:18" ht="14.25" customHeight="1">
      <c r="A50" s="25">
        <v>3</v>
      </c>
      <c r="B50" s="30" t="s">
        <v>156</v>
      </c>
      <c r="C50" s="35" t="s">
        <v>75</v>
      </c>
      <c r="D50" s="15">
        <v>3</v>
      </c>
      <c r="E50" s="9">
        <v>11.75</v>
      </c>
      <c r="F50" s="1">
        <f t="shared" si="6"/>
        <v>7</v>
      </c>
      <c r="G50" s="15">
        <v>2.5</v>
      </c>
      <c r="H50" s="9">
        <v>10.25</v>
      </c>
      <c r="I50" s="1">
        <f t="shared" si="7"/>
        <v>11</v>
      </c>
      <c r="J50" s="15">
        <v>2.9</v>
      </c>
      <c r="K50" s="9">
        <v>11.55</v>
      </c>
      <c r="L50" s="1">
        <f t="shared" si="8"/>
        <v>2</v>
      </c>
      <c r="M50" s="15">
        <v>3.5</v>
      </c>
      <c r="N50" s="9">
        <v>11.1</v>
      </c>
      <c r="O50" s="1">
        <f t="shared" si="9"/>
        <v>11</v>
      </c>
      <c r="P50" s="2">
        <f t="shared" si="10"/>
        <v>44.65</v>
      </c>
      <c r="Q50" s="1">
        <f t="shared" si="11"/>
        <v>6</v>
      </c>
      <c r="R50" s="3"/>
    </row>
    <row r="51" spans="1:18" ht="14.25" customHeight="1">
      <c r="A51" s="25">
        <v>15</v>
      </c>
      <c r="B51" s="55" t="s">
        <v>165</v>
      </c>
      <c r="C51" s="25" t="s">
        <v>15</v>
      </c>
      <c r="D51" s="15">
        <v>3</v>
      </c>
      <c r="E51" s="9">
        <v>12.15</v>
      </c>
      <c r="F51" s="1">
        <f t="shared" si="6"/>
        <v>2</v>
      </c>
      <c r="G51" s="15">
        <v>2.6</v>
      </c>
      <c r="H51" s="9">
        <v>10.3</v>
      </c>
      <c r="I51" s="1">
        <f t="shared" si="7"/>
        <v>9</v>
      </c>
      <c r="J51" s="15">
        <v>2.9</v>
      </c>
      <c r="K51" s="9">
        <v>10.3</v>
      </c>
      <c r="L51" s="1">
        <f t="shared" si="8"/>
        <v>10</v>
      </c>
      <c r="M51" s="15">
        <v>3.4</v>
      </c>
      <c r="N51" s="9">
        <v>11.55</v>
      </c>
      <c r="O51" s="1">
        <f t="shared" si="9"/>
        <v>8</v>
      </c>
      <c r="P51" s="2">
        <f t="shared" si="10"/>
        <v>44.3</v>
      </c>
      <c r="Q51" s="1">
        <f t="shared" si="11"/>
        <v>7</v>
      </c>
      <c r="R51" s="3"/>
    </row>
    <row r="52" spans="1:18" ht="14.25" customHeight="1">
      <c r="A52" s="39">
        <v>10</v>
      </c>
      <c r="B52" s="37" t="s">
        <v>162</v>
      </c>
      <c r="C52" s="17" t="s">
        <v>119</v>
      </c>
      <c r="D52" s="15">
        <v>2.4</v>
      </c>
      <c r="E52" s="9">
        <v>11.4</v>
      </c>
      <c r="F52" s="1">
        <f t="shared" si="6"/>
        <v>12</v>
      </c>
      <c r="G52" s="15">
        <v>2.5</v>
      </c>
      <c r="H52" s="9">
        <v>9.9</v>
      </c>
      <c r="I52" s="1">
        <f t="shared" si="7"/>
        <v>15</v>
      </c>
      <c r="J52" s="15">
        <v>2.8</v>
      </c>
      <c r="K52" s="9">
        <v>11.3</v>
      </c>
      <c r="L52" s="1">
        <f t="shared" si="8"/>
        <v>5</v>
      </c>
      <c r="M52" s="15">
        <v>2.8</v>
      </c>
      <c r="N52" s="9">
        <v>11.55</v>
      </c>
      <c r="O52" s="1">
        <f t="shared" si="9"/>
        <v>8</v>
      </c>
      <c r="P52" s="2">
        <f t="shared" si="10"/>
        <v>44.150000000000006</v>
      </c>
      <c r="Q52" s="1">
        <f t="shared" si="11"/>
        <v>8</v>
      </c>
      <c r="R52" s="3"/>
    </row>
    <row r="53" spans="1:18" ht="14.25" customHeight="1">
      <c r="A53" s="25">
        <v>5</v>
      </c>
      <c r="B53" s="29" t="s">
        <v>158</v>
      </c>
      <c r="C53" s="39" t="s">
        <v>23</v>
      </c>
      <c r="D53" s="15">
        <v>3</v>
      </c>
      <c r="E53" s="9">
        <v>12</v>
      </c>
      <c r="F53" s="1">
        <f t="shared" si="6"/>
        <v>3</v>
      </c>
      <c r="G53" s="15">
        <v>2.5</v>
      </c>
      <c r="H53" s="9">
        <v>10.35</v>
      </c>
      <c r="I53" s="1">
        <f t="shared" si="7"/>
        <v>7</v>
      </c>
      <c r="J53" s="15">
        <v>2.8</v>
      </c>
      <c r="K53" s="9">
        <v>10.1</v>
      </c>
      <c r="L53" s="1">
        <f t="shared" si="8"/>
        <v>11</v>
      </c>
      <c r="M53" s="15">
        <v>3.4</v>
      </c>
      <c r="N53" s="9">
        <v>11.6</v>
      </c>
      <c r="O53" s="1">
        <f t="shared" si="9"/>
        <v>7</v>
      </c>
      <c r="P53" s="2">
        <f t="shared" si="10"/>
        <v>44.050000000000004</v>
      </c>
      <c r="Q53" s="1">
        <f t="shared" si="11"/>
        <v>9</v>
      </c>
      <c r="R53" s="3"/>
    </row>
    <row r="54" spans="1:18" ht="14.25" customHeight="1">
      <c r="A54" s="25">
        <v>18</v>
      </c>
      <c r="B54" s="55" t="s">
        <v>167</v>
      </c>
      <c r="C54" s="25" t="s">
        <v>15</v>
      </c>
      <c r="D54" s="15">
        <v>2.4</v>
      </c>
      <c r="E54" s="9">
        <v>11.45</v>
      </c>
      <c r="F54" s="1">
        <f t="shared" si="6"/>
        <v>11</v>
      </c>
      <c r="G54" s="15">
        <v>2.7</v>
      </c>
      <c r="H54" s="9">
        <v>11.45</v>
      </c>
      <c r="I54" s="1">
        <f t="shared" si="7"/>
        <v>5</v>
      </c>
      <c r="J54" s="15">
        <v>2.2</v>
      </c>
      <c r="K54" s="9">
        <v>9.4</v>
      </c>
      <c r="L54" s="1">
        <f t="shared" si="8"/>
        <v>16</v>
      </c>
      <c r="M54" s="15">
        <v>3.3</v>
      </c>
      <c r="N54" s="9">
        <v>11.75</v>
      </c>
      <c r="O54" s="1">
        <f t="shared" si="9"/>
        <v>4</v>
      </c>
      <c r="P54" s="2">
        <f t="shared" si="10"/>
        <v>44.05</v>
      </c>
      <c r="Q54" s="1">
        <f t="shared" si="11"/>
        <v>10</v>
      </c>
      <c r="R54" s="3"/>
    </row>
    <row r="55" spans="1:18" ht="14.25" customHeight="1">
      <c r="A55" s="39">
        <v>11</v>
      </c>
      <c r="B55" s="30" t="s">
        <v>163</v>
      </c>
      <c r="C55" s="35" t="s">
        <v>119</v>
      </c>
      <c r="D55" s="15">
        <v>2.4</v>
      </c>
      <c r="E55" s="9">
        <v>11.1</v>
      </c>
      <c r="F55" s="1">
        <f t="shared" si="6"/>
        <v>19</v>
      </c>
      <c r="G55" s="15">
        <v>2.5</v>
      </c>
      <c r="H55" s="9">
        <v>10.3</v>
      </c>
      <c r="I55" s="1">
        <f t="shared" si="7"/>
        <v>9</v>
      </c>
      <c r="J55" s="15">
        <v>2.8</v>
      </c>
      <c r="K55" s="9">
        <v>11.45</v>
      </c>
      <c r="L55" s="1">
        <f t="shared" si="8"/>
        <v>3</v>
      </c>
      <c r="M55" s="15">
        <v>2.8</v>
      </c>
      <c r="N55" s="9">
        <v>10.9</v>
      </c>
      <c r="O55" s="1">
        <f t="shared" si="9"/>
        <v>12</v>
      </c>
      <c r="P55" s="2">
        <f t="shared" si="10"/>
        <v>43.74999999999999</v>
      </c>
      <c r="Q55" s="1">
        <f t="shared" si="11"/>
        <v>11</v>
      </c>
      <c r="R55" s="3"/>
    </row>
    <row r="56" spans="1:18" ht="14.25" customHeight="1">
      <c r="A56" s="25">
        <v>7</v>
      </c>
      <c r="B56" s="30" t="s">
        <v>159</v>
      </c>
      <c r="C56" s="39" t="s">
        <v>30</v>
      </c>
      <c r="D56" s="15">
        <v>3</v>
      </c>
      <c r="E56" s="9">
        <v>10.8</v>
      </c>
      <c r="F56" s="1">
        <f t="shared" si="6"/>
        <v>21</v>
      </c>
      <c r="G56" s="15">
        <v>2.5</v>
      </c>
      <c r="H56" s="9">
        <v>11.5</v>
      </c>
      <c r="I56" s="1">
        <f t="shared" si="7"/>
        <v>4</v>
      </c>
      <c r="J56" s="15">
        <v>2.3</v>
      </c>
      <c r="K56" s="2">
        <v>10.5</v>
      </c>
      <c r="L56" s="1">
        <f t="shared" si="8"/>
        <v>8</v>
      </c>
      <c r="M56" s="15">
        <v>2.3</v>
      </c>
      <c r="N56" s="2">
        <v>10.1</v>
      </c>
      <c r="O56" s="1">
        <f t="shared" si="9"/>
        <v>19</v>
      </c>
      <c r="P56" s="2">
        <f t="shared" si="10"/>
        <v>42.9</v>
      </c>
      <c r="Q56" s="1">
        <f t="shared" si="11"/>
        <v>12</v>
      </c>
      <c r="R56" s="3"/>
    </row>
    <row r="57" spans="1:17" s="3" customFormat="1" ht="14.25" customHeight="1">
      <c r="A57" s="25">
        <v>4</v>
      </c>
      <c r="B57" s="30" t="s">
        <v>157</v>
      </c>
      <c r="C57" s="35" t="s">
        <v>75</v>
      </c>
      <c r="D57" s="15">
        <v>3</v>
      </c>
      <c r="E57" s="9">
        <v>11.7</v>
      </c>
      <c r="F57" s="1">
        <f t="shared" si="6"/>
        <v>8</v>
      </c>
      <c r="G57" s="15">
        <v>2.5</v>
      </c>
      <c r="H57" s="9">
        <v>9.65</v>
      </c>
      <c r="I57" s="1">
        <f t="shared" si="7"/>
        <v>19</v>
      </c>
      <c r="J57" s="15">
        <v>2.9</v>
      </c>
      <c r="K57" s="9">
        <v>9.8</v>
      </c>
      <c r="L57" s="1">
        <f t="shared" si="8"/>
        <v>15</v>
      </c>
      <c r="M57" s="15">
        <v>3.3</v>
      </c>
      <c r="N57" s="9">
        <v>11.45</v>
      </c>
      <c r="O57" s="1">
        <f t="shared" si="9"/>
        <v>10</v>
      </c>
      <c r="P57" s="2">
        <f t="shared" si="10"/>
        <v>42.6</v>
      </c>
      <c r="Q57" s="1">
        <f t="shared" si="11"/>
        <v>13</v>
      </c>
    </row>
    <row r="58" spans="1:18" ht="14.25" customHeight="1">
      <c r="A58" s="25">
        <v>24</v>
      </c>
      <c r="B58" s="39" t="s">
        <v>172</v>
      </c>
      <c r="C58" s="25" t="s">
        <v>24</v>
      </c>
      <c r="D58" s="15">
        <v>2.4</v>
      </c>
      <c r="E58" s="9">
        <v>11.3</v>
      </c>
      <c r="F58" s="1">
        <f t="shared" si="6"/>
        <v>15</v>
      </c>
      <c r="G58" s="15">
        <v>2.5</v>
      </c>
      <c r="H58" s="9">
        <v>9.5</v>
      </c>
      <c r="I58" s="1">
        <f t="shared" si="7"/>
        <v>20</v>
      </c>
      <c r="J58" s="15">
        <v>2.9</v>
      </c>
      <c r="K58" s="9">
        <v>10.75</v>
      </c>
      <c r="L58" s="1">
        <f t="shared" si="8"/>
        <v>7</v>
      </c>
      <c r="M58" s="15">
        <v>2.8</v>
      </c>
      <c r="N58" s="9">
        <v>10.6</v>
      </c>
      <c r="O58" s="1">
        <f t="shared" si="9"/>
        <v>17</v>
      </c>
      <c r="P58" s="2">
        <f t="shared" si="10"/>
        <v>42.15</v>
      </c>
      <c r="Q58" s="1">
        <f t="shared" si="11"/>
        <v>14</v>
      </c>
      <c r="R58" s="3"/>
    </row>
    <row r="59" spans="1:18" ht="14.25" customHeight="1">
      <c r="A59" s="39">
        <v>8</v>
      </c>
      <c r="B59" s="29" t="s">
        <v>160</v>
      </c>
      <c r="C59" s="28" t="s">
        <v>119</v>
      </c>
      <c r="D59" s="15">
        <v>2.4</v>
      </c>
      <c r="E59" s="9">
        <v>11.25</v>
      </c>
      <c r="F59" s="1">
        <f t="shared" si="6"/>
        <v>16</v>
      </c>
      <c r="G59" s="15">
        <v>2.5</v>
      </c>
      <c r="H59" s="9">
        <v>9.95</v>
      </c>
      <c r="I59" s="1">
        <f t="shared" si="7"/>
        <v>14</v>
      </c>
      <c r="J59" s="15">
        <v>2.2</v>
      </c>
      <c r="K59" s="9">
        <v>10.1</v>
      </c>
      <c r="L59" s="1">
        <f t="shared" si="8"/>
        <v>11</v>
      </c>
      <c r="M59" s="15">
        <v>2.8</v>
      </c>
      <c r="N59" s="9">
        <v>10.75</v>
      </c>
      <c r="O59" s="1">
        <f t="shared" si="9"/>
        <v>13</v>
      </c>
      <c r="P59" s="2">
        <f t="shared" si="10"/>
        <v>42.05</v>
      </c>
      <c r="Q59" s="1">
        <f t="shared" si="11"/>
        <v>15</v>
      </c>
      <c r="R59" s="3"/>
    </row>
    <row r="60" spans="1:18" ht="14.25" customHeight="1">
      <c r="A60" s="39">
        <v>13</v>
      </c>
      <c r="B60" s="29" t="s">
        <v>58</v>
      </c>
      <c r="C60" s="39" t="s">
        <v>59</v>
      </c>
      <c r="D60" s="15">
        <v>2.4</v>
      </c>
      <c r="E60" s="9">
        <v>11.7</v>
      </c>
      <c r="F60" s="1">
        <f t="shared" si="6"/>
        <v>8</v>
      </c>
      <c r="G60" s="15">
        <v>2.5</v>
      </c>
      <c r="H60" s="9">
        <v>8.95</v>
      </c>
      <c r="I60" s="1">
        <f t="shared" si="7"/>
        <v>21</v>
      </c>
      <c r="J60" s="15">
        <v>2.3</v>
      </c>
      <c r="K60" s="9">
        <v>10.05</v>
      </c>
      <c r="L60" s="1">
        <f t="shared" si="8"/>
        <v>14</v>
      </c>
      <c r="M60" s="15">
        <v>2.8</v>
      </c>
      <c r="N60" s="9">
        <v>10.05</v>
      </c>
      <c r="O60" s="1">
        <f t="shared" si="9"/>
        <v>20</v>
      </c>
      <c r="P60" s="2">
        <f t="shared" si="10"/>
        <v>40.75</v>
      </c>
      <c r="Q60" s="1">
        <f t="shared" si="11"/>
        <v>16</v>
      </c>
      <c r="R60" s="3"/>
    </row>
    <row r="61" spans="1:18" ht="14.25" customHeight="1">
      <c r="A61" s="32">
        <v>22</v>
      </c>
      <c r="B61" s="35" t="s">
        <v>170</v>
      </c>
      <c r="C61" s="35" t="s">
        <v>24</v>
      </c>
      <c r="D61" s="15">
        <v>2.4</v>
      </c>
      <c r="E61" s="9">
        <v>10.5</v>
      </c>
      <c r="F61" s="1">
        <f t="shared" si="6"/>
        <v>23</v>
      </c>
      <c r="G61" s="15">
        <v>2.6</v>
      </c>
      <c r="H61" s="9">
        <v>9.75</v>
      </c>
      <c r="I61" s="1">
        <f t="shared" si="7"/>
        <v>17</v>
      </c>
      <c r="J61" s="15">
        <v>2.9</v>
      </c>
      <c r="K61" s="9">
        <v>10.1</v>
      </c>
      <c r="L61" s="1">
        <f t="shared" si="8"/>
        <v>11</v>
      </c>
      <c r="M61" s="15">
        <v>2.8</v>
      </c>
      <c r="N61" s="9">
        <v>10</v>
      </c>
      <c r="O61" s="1">
        <f t="shared" si="9"/>
        <v>21</v>
      </c>
      <c r="P61" s="2">
        <f t="shared" si="10"/>
        <v>40.35</v>
      </c>
      <c r="Q61" s="1">
        <f t="shared" si="11"/>
        <v>17</v>
      </c>
      <c r="R61" s="3"/>
    </row>
    <row r="62" spans="1:18" ht="14.25" customHeight="1">
      <c r="A62" s="39">
        <v>12</v>
      </c>
      <c r="B62" s="29" t="s">
        <v>164</v>
      </c>
      <c r="C62" s="39" t="s">
        <v>9</v>
      </c>
      <c r="D62" s="15">
        <v>2.4</v>
      </c>
      <c r="E62" s="9">
        <v>11.25</v>
      </c>
      <c r="F62" s="1">
        <f t="shared" si="6"/>
        <v>16</v>
      </c>
      <c r="G62" s="15">
        <v>2.5</v>
      </c>
      <c r="H62" s="9">
        <v>9.8</v>
      </c>
      <c r="I62" s="1">
        <f t="shared" si="7"/>
        <v>16</v>
      </c>
      <c r="J62" s="15">
        <v>2.3</v>
      </c>
      <c r="K62" s="9">
        <v>8.05</v>
      </c>
      <c r="L62" s="1">
        <f t="shared" si="8"/>
        <v>19</v>
      </c>
      <c r="M62" s="15">
        <v>2.8</v>
      </c>
      <c r="N62" s="9">
        <v>10.75</v>
      </c>
      <c r="O62" s="1">
        <f t="shared" si="9"/>
        <v>13</v>
      </c>
      <c r="P62" s="2">
        <f t="shared" si="10"/>
        <v>39.85</v>
      </c>
      <c r="Q62" s="1">
        <f t="shared" si="11"/>
        <v>18</v>
      </c>
      <c r="R62" s="3"/>
    </row>
    <row r="63" spans="1:18" ht="14.25" customHeight="1">
      <c r="A63" s="25">
        <v>23</v>
      </c>
      <c r="B63" s="64" t="s">
        <v>171</v>
      </c>
      <c r="C63" s="35" t="s">
        <v>24</v>
      </c>
      <c r="D63" s="15">
        <v>2.4</v>
      </c>
      <c r="E63" s="9">
        <v>10.8</v>
      </c>
      <c r="F63" s="1">
        <f t="shared" si="6"/>
        <v>21</v>
      </c>
      <c r="G63" s="15">
        <v>2.6</v>
      </c>
      <c r="H63" s="9">
        <v>9.75</v>
      </c>
      <c r="I63" s="1">
        <f t="shared" si="7"/>
        <v>17</v>
      </c>
      <c r="J63" s="15">
        <v>2.3</v>
      </c>
      <c r="K63" s="9">
        <v>8.95</v>
      </c>
      <c r="L63" s="1">
        <f t="shared" si="8"/>
        <v>18</v>
      </c>
      <c r="M63" s="15">
        <v>2.8</v>
      </c>
      <c r="N63" s="9">
        <v>9.9</v>
      </c>
      <c r="O63" s="1">
        <f t="shared" si="9"/>
        <v>22</v>
      </c>
      <c r="P63" s="2">
        <f t="shared" si="10"/>
        <v>39.4</v>
      </c>
      <c r="Q63" s="1">
        <f t="shared" si="11"/>
        <v>19</v>
      </c>
      <c r="R63" s="3"/>
    </row>
    <row r="64" spans="1:18" ht="14.25" customHeight="1">
      <c r="A64" s="25">
        <v>1</v>
      </c>
      <c r="B64" s="83" t="s">
        <v>93</v>
      </c>
      <c r="C64" s="28" t="s">
        <v>77</v>
      </c>
      <c r="D64" s="15">
        <v>3</v>
      </c>
      <c r="E64" s="9">
        <v>11.9</v>
      </c>
      <c r="F64" s="1">
        <f t="shared" si="6"/>
        <v>4</v>
      </c>
      <c r="G64" s="15">
        <v>2.5</v>
      </c>
      <c r="H64" s="9">
        <v>10.35</v>
      </c>
      <c r="I64" s="1">
        <f t="shared" si="7"/>
        <v>7</v>
      </c>
      <c r="J64" s="15">
        <v>2.1</v>
      </c>
      <c r="K64" s="9">
        <v>6.2</v>
      </c>
      <c r="L64" s="1">
        <f t="shared" si="8"/>
        <v>21</v>
      </c>
      <c r="M64" s="15">
        <v>2.9</v>
      </c>
      <c r="N64" s="9">
        <v>10.7</v>
      </c>
      <c r="O64" s="1">
        <f t="shared" si="9"/>
        <v>15</v>
      </c>
      <c r="P64" s="2">
        <f t="shared" si="10"/>
        <v>39.15</v>
      </c>
      <c r="Q64" s="1">
        <f t="shared" si="11"/>
        <v>20</v>
      </c>
      <c r="R64" s="3"/>
    </row>
    <row r="65" spans="1:18" ht="14.25" customHeight="1">
      <c r="A65" s="25">
        <v>17</v>
      </c>
      <c r="B65" s="58" t="s">
        <v>166</v>
      </c>
      <c r="C65" s="25" t="s">
        <v>15</v>
      </c>
      <c r="D65" s="15">
        <v>2.4</v>
      </c>
      <c r="E65" s="9">
        <v>11.35</v>
      </c>
      <c r="F65" s="1">
        <f t="shared" si="6"/>
        <v>14</v>
      </c>
      <c r="G65" s="15">
        <v>2.6</v>
      </c>
      <c r="H65" s="2">
        <v>10.05</v>
      </c>
      <c r="I65" s="1">
        <f t="shared" si="7"/>
        <v>12</v>
      </c>
      <c r="J65" s="15">
        <v>1.6</v>
      </c>
      <c r="K65" s="2">
        <v>6.6</v>
      </c>
      <c r="L65" s="1">
        <f t="shared" si="8"/>
        <v>20</v>
      </c>
      <c r="M65" s="15">
        <v>2.8</v>
      </c>
      <c r="N65" s="2">
        <v>10.35</v>
      </c>
      <c r="O65" s="1">
        <f t="shared" si="9"/>
        <v>18</v>
      </c>
      <c r="P65" s="2">
        <f t="shared" si="10"/>
        <v>38.35</v>
      </c>
      <c r="Q65" s="1">
        <f t="shared" si="11"/>
        <v>21</v>
      </c>
      <c r="R65" s="3"/>
    </row>
    <row r="66" spans="1:18" ht="14.25" customHeight="1">
      <c r="A66" s="39">
        <v>14</v>
      </c>
      <c r="B66" s="29" t="s">
        <v>60</v>
      </c>
      <c r="C66" s="28" t="s">
        <v>59</v>
      </c>
      <c r="D66" s="15">
        <v>3</v>
      </c>
      <c r="E66" s="9">
        <v>11.25</v>
      </c>
      <c r="F66" s="1">
        <f t="shared" si="6"/>
        <v>16</v>
      </c>
      <c r="G66" s="15">
        <v>2.5</v>
      </c>
      <c r="H66" s="9">
        <v>8.95</v>
      </c>
      <c r="I66" s="1">
        <f t="shared" si="7"/>
        <v>21</v>
      </c>
      <c r="J66" s="15">
        <v>1.1</v>
      </c>
      <c r="K66" s="9">
        <v>5.45</v>
      </c>
      <c r="L66" s="1">
        <f t="shared" si="8"/>
        <v>22</v>
      </c>
      <c r="M66" s="15">
        <v>1.8</v>
      </c>
      <c r="N66" s="9">
        <v>9.75</v>
      </c>
      <c r="O66" s="1">
        <f t="shared" si="9"/>
        <v>23</v>
      </c>
      <c r="P66" s="2">
        <f t="shared" si="10"/>
        <v>35.4</v>
      </c>
      <c r="Q66" s="1">
        <f t="shared" si="11"/>
        <v>22</v>
      </c>
      <c r="R66" s="3"/>
    </row>
    <row r="67" spans="1:18" ht="14.25" customHeight="1">
      <c r="A67" s="39">
        <v>9</v>
      </c>
      <c r="B67" s="85" t="s">
        <v>161</v>
      </c>
      <c r="C67" s="28" t="s">
        <v>119</v>
      </c>
      <c r="D67" s="15">
        <v>2.4</v>
      </c>
      <c r="E67" s="9">
        <v>11.4</v>
      </c>
      <c r="F67" s="1">
        <f t="shared" si="6"/>
        <v>12</v>
      </c>
      <c r="G67" s="15">
        <v>2.3</v>
      </c>
      <c r="H67" s="9">
        <v>8.55</v>
      </c>
      <c r="I67" s="1">
        <f t="shared" si="7"/>
        <v>23</v>
      </c>
      <c r="J67" s="15">
        <v>1.5</v>
      </c>
      <c r="K67" s="9">
        <v>4.05</v>
      </c>
      <c r="L67" s="1">
        <f t="shared" si="8"/>
        <v>23</v>
      </c>
      <c r="M67" s="15">
        <v>3.3</v>
      </c>
      <c r="N67" s="9">
        <v>10.65</v>
      </c>
      <c r="O67" s="1">
        <f t="shared" si="9"/>
        <v>16</v>
      </c>
      <c r="P67" s="2">
        <f t="shared" si="10"/>
        <v>34.650000000000006</v>
      </c>
      <c r="Q67" s="1">
        <f t="shared" si="11"/>
        <v>23</v>
      </c>
      <c r="R67" s="3"/>
    </row>
  </sheetData>
  <sheetProtection/>
  <conditionalFormatting sqref="Q105:Q65536 Q1:Q67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printOptions gridLines="1" horizontalCentered="1"/>
  <pageMargins left="0.35433070866141736" right="0.15748031496062992" top="0.8661417322834646" bottom="0.7874015748031497" header="0.2755905511811024" footer="0.5118110236220472"/>
  <pageSetup fitToHeight="2" horizontalDpi="360" verticalDpi="360" orientation="landscape" paperSize="9" scale="85" r:id="rId1"/>
  <headerFooter alignWithMargins="0">
    <oddHeader>&amp;C&amp;"Albertus Extra Bold,Bold"&amp;16WEST MIDLANDS OUT OF AGE CHAMPIONSHIPS
22nd SEPTEMBER 2013</oddHeader>
  </headerFooter>
  <rowBreaks count="1" manualBreakCount="1">
    <brk id="4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zoomScale="90" zoomScaleNormal="90" zoomScalePageLayoutView="0" workbookViewId="0" topLeftCell="A22">
      <selection activeCell="K34" sqref="K34"/>
    </sheetView>
  </sheetViews>
  <sheetFormatPr defaultColWidth="9.140625" defaultRowHeight="14.25" customHeight="1"/>
  <cols>
    <col min="1" max="1" width="5.28125" style="1" bestFit="1" customWidth="1"/>
    <col min="2" max="3" width="23.421875" style="1" customWidth="1"/>
    <col min="4" max="4" width="6.7109375" style="15" customWidth="1"/>
    <col min="5" max="5" width="7.421875" style="9" bestFit="1" customWidth="1"/>
    <col min="6" max="6" width="6.7109375" style="3" bestFit="1" customWidth="1"/>
    <col min="7" max="7" width="6.7109375" style="15" customWidth="1"/>
    <col min="8" max="8" width="7.7109375" style="9" bestFit="1" customWidth="1"/>
    <col min="9" max="9" width="6.7109375" style="3" bestFit="1" customWidth="1"/>
    <col min="10" max="10" width="6.7109375" style="15" customWidth="1"/>
    <col min="11" max="11" width="7.57421875" style="9" bestFit="1" customWidth="1"/>
    <col min="12" max="12" width="6.7109375" style="3" bestFit="1" customWidth="1"/>
    <col min="13" max="13" width="6.7109375" style="15" customWidth="1"/>
    <col min="14" max="14" width="7.57421875" style="9" bestFit="1" customWidth="1"/>
    <col min="15" max="15" width="6.7109375" style="3" bestFit="1" customWidth="1"/>
    <col min="16" max="16" width="8.00390625" style="3" bestFit="1" customWidth="1"/>
    <col min="17" max="17" width="9.57421875" style="1" bestFit="1" customWidth="1"/>
    <col min="18" max="16384" width="9.140625" style="1" customWidth="1"/>
  </cols>
  <sheetData>
    <row r="1" spans="5:17" ht="14.25" customHeight="1">
      <c r="E1" s="2" t="s">
        <v>0</v>
      </c>
      <c r="F1" s="1"/>
      <c r="H1" s="2" t="s">
        <v>2</v>
      </c>
      <c r="I1" s="1"/>
      <c r="K1" s="2" t="s">
        <v>3</v>
      </c>
      <c r="L1" s="1"/>
      <c r="N1" s="2" t="s">
        <v>4</v>
      </c>
      <c r="O1" s="1"/>
      <c r="P1" s="1" t="s">
        <v>5</v>
      </c>
      <c r="Q1" s="1" t="s">
        <v>1</v>
      </c>
    </row>
    <row r="2" spans="4:16" ht="14.25" customHeight="1">
      <c r="D2" s="15" t="s">
        <v>39</v>
      </c>
      <c r="E2" s="2"/>
      <c r="F2" s="1" t="s">
        <v>1</v>
      </c>
      <c r="G2" s="15" t="s">
        <v>39</v>
      </c>
      <c r="H2" s="2"/>
      <c r="I2" s="1" t="s">
        <v>1</v>
      </c>
      <c r="J2" s="15" t="s">
        <v>39</v>
      </c>
      <c r="K2" s="2"/>
      <c r="L2" s="1" t="s">
        <v>1</v>
      </c>
      <c r="M2" s="15" t="s">
        <v>39</v>
      </c>
      <c r="N2" s="2"/>
      <c r="O2" s="1" t="s">
        <v>1</v>
      </c>
      <c r="P2" s="1"/>
    </row>
    <row r="3" spans="2:17" s="3" customFormat="1" ht="14.25" customHeight="1">
      <c r="B3" s="4" t="s">
        <v>32</v>
      </c>
      <c r="C3" s="5"/>
      <c r="D3" s="15"/>
      <c r="E3" s="2"/>
      <c r="F3" s="1"/>
      <c r="G3" s="15"/>
      <c r="H3" s="2"/>
      <c r="I3" s="1"/>
      <c r="J3" s="15"/>
      <c r="K3" s="2"/>
      <c r="L3" s="1"/>
      <c r="M3" s="15"/>
      <c r="N3" s="2"/>
      <c r="O3" s="1"/>
      <c r="P3" s="1"/>
      <c r="Q3" s="1"/>
    </row>
    <row r="4" spans="2:17" s="3" customFormat="1" ht="14.25" customHeight="1">
      <c r="B4" s="6"/>
      <c r="C4" s="5"/>
      <c r="D4" s="15"/>
      <c r="E4" s="2"/>
      <c r="F4" s="1"/>
      <c r="G4" s="15"/>
      <c r="H4" s="2"/>
      <c r="I4" s="1"/>
      <c r="J4" s="15"/>
      <c r="K4" s="2"/>
      <c r="L4" s="1"/>
      <c r="M4" s="15"/>
      <c r="N4" s="2"/>
      <c r="O4" s="1"/>
      <c r="P4" s="1"/>
      <c r="Q4" s="1"/>
    </row>
    <row r="5" spans="1:17" s="3" customFormat="1" ht="14.25" customHeight="1">
      <c r="A5" s="39">
        <v>37</v>
      </c>
      <c r="B5" s="58" t="s">
        <v>72</v>
      </c>
      <c r="C5" s="63" t="s">
        <v>9</v>
      </c>
      <c r="D5" s="15">
        <v>3</v>
      </c>
      <c r="E5" s="9">
        <v>12.05</v>
      </c>
      <c r="F5" s="1">
        <f aca="true" t="shared" si="0" ref="F5:F24">RANK(E5,E$5:E$24)</f>
        <v>4</v>
      </c>
      <c r="G5" s="15">
        <v>4</v>
      </c>
      <c r="H5" s="2">
        <v>12.4</v>
      </c>
      <c r="I5" s="1">
        <f aca="true" t="shared" si="1" ref="I5:I24">RANK(H5,H$5:H$24)</f>
        <v>1</v>
      </c>
      <c r="J5" s="15">
        <v>3.5</v>
      </c>
      <c r="K5" s="2">
        <v>12.45</v>
      </c>
      <c r="L5" s="1">
        <f aca="true" t="shared" si="2" ref="L5:L24">RANK(K5,K$5:K$24)</f>
        <v>1</v>
      </c>
      <c r="M5" s="15">
        <v>3.7</v>
      </c>
      <c r="N5" s="2">
        <v>12.6</v>
      </c>
      <c r="O5" s="1">
        <f aca="true" t="shared" si="3" ref="O5:O24">RANK(N5,N$5:N$24)</f>
        <v>2</v>
      </c>
      <c r="P5" s="2">
        <f aca="true" t="shared" si="4" ref="P5:P24">E5+H5+K5+N5</f>
        <v>49.50000000000001</v>
      </c>
      <c r="Q5" s="1">
        <f aca="true" t="shared" si="5" ref="Q5:Q24">RANK(P5,P$5:P$24)</f>
        <v>1</v>
      </c>
    </row>
    <row r="6" spans="1:17" s="3" customFormat="1" ht="14.25" customHeight="1">
      <c r="A6" s="25">
        <v>49</v>
      </c>
      <c r="B6" s="27" t="s">
        <v>82</v>
      </c>
      <c r="C6" s="56" t="s">
        <v>81</v>
      </c>
      <c r="D6" s="15">
        <v>3</v>
      </c>
      <c r="E6" s="9">
        <v>12.2</v>
      </c>
      <c r="F6" s="1">
        <f t="shared" si="0"/>
        <v>2</v>
      </c>
      <c r="G6" s="15">
        <v>3.2</v>
      </c>
      <c r="H6" s="2">
        <v>12.05</v>
      </c>
      <c r="I6" s="1">
        <f t="shared" si="1"/>
        <v>4</v>
      </c>
      <c r="J6" s="15">
        <v>3.4</v>
      </c>
      <c r="K6" s="2">
        <v>12.1</v>
      </c>
      <c r="L6" s="1">
        <f t="shared" si="2"/>
        <v>3</v>
      </c>
      <c r="M6" s="15">
        <v>3.5</v>
      </c>
      <c r="N6" s="2">
        <v>12.15</v>
      </c>
      <c r="O6" s="1">
        <f t="shared" si="3"/>
        <v>5</v>
      </c>
      <c r="P6" s="2">
        <f t="shared" si="4"/>
        <v>48.5</v>
      </c>
      <c r="Q6" s="1">
        <f t="shared" si="5"/>
        <v>2</v>
      </c>
    </row>
    <row r="7" spans="1:18" s="10" customFormat="1" ht="14.25" customHeight="1">
      <c r="A7" s="39">
        <v>38</v>
      </c>
      <c r="B7" s="65" t="s">
        <v>73</v>
      </c>
      <c r="C7" s="45" t="s">
        <v>9</v>
      </c>
      <c r="D7" s="15">
        <v>3</v>
      </c>
      <c r="E7" s="9">
        <v>12.05</v>
      </c>
      <c r="F7" s="1">
        <f t="shared" si="0"/>
        <v>4</v>
      </c>
      <c r="G7" s="15">
        <v>2.9</v>
      </c>
      <c r="H7" s="2">
        <v>11.9</v>
      </c>
      <c r="I7" s="1">
        <f t="shared" si="1"/>
        <v>7</v>
      </c>
      <c r="J7" s="15">
        <v>3.5</v>
      </c>
      <c r="K7" s="2">
        <v>12.3</v>
      </c>
      <c r="L7" s="1">
        <f t="shared" si="2"/>
        <v>2</v>
      </c>
      <c r="M7" s="15">
        <v>3.5</v>
      </c>
      <c r="N7" s="2">
        <v>11.55</v>
      </c>
      <c r="O7" s="1">
        <f t="shared" si="3"/>
        <v>9</v>
      </c>
      <c r="P7" s="2">
        <f t="shared" si="4"/>
        <v>47.8</v>
      </c>
      <c r="Q7" s="1">
        <f t="shared" si="5"/>
        <v>3</v>
      </c>
      <c r="R7" s="3"/>
    </row>
    <row r="8" spans="1:17" s="3" customFormat="1" ht="14.25" customHeight="1">
      <c r="A8" s="25">
        <v>42</v>
      </c>
      <c r="B8" s="35" t="s">
        <v>180</v>
      </c>
      <c r="C8" s="58" t="s">
        <v>13</v>
      </c>
      <c r="D8" s="15">
        <v>4</v>
      </c>
      <c r="E8" s="9">
        <v>12.7</v>
      </c>
      <c r="F8" s="1">
        <f t="shared" si="0"/>
        <v>1</v>
      </c>
      <c r="G8" s="15">
        <v>3.2</v>
      </c>
      <c r="H8" s="2">
        <v>11</v>
      </c>
      <c r="I8" s="1">
        <f t="shared" si="1"/>
        <v>13</v>
      </c>
      <c r="J8" s="15">
        <v>3.3</v>
      </c>
      <c r="K8" s="2">
        <v>11.05</v>
      </c>
      <c r="L8" s="1">
        <f t="shared" si="2"/>
        <v>6</v>
      </c>
      <c r="M8" s="15">
        <v>3.7</v>
      </c>
      <c r="N8" s="2">
        <v>12.45</v>
      </c>
      <c r="O8" s="1">
        <f t="shared" si="3"/>
        <v>3</v>
      </c>
      <c r="P8" s="2">
        <f t="shared" si="4"/>
        <v>47.2</v>
      </c>
      <c r="Q8" s="1">
        <f t="shared" si="5"/>
        <v>4</v>
      </c>
    </row>
    <row r="9" spans="1:17" s="3" customFormat="1" ht="14.25" customHeight="1">
      <c r="A9" s="25">
        <v>45</v>
      </c>
      <c r="B9" s="58" t="s">
        <v>74</v>
      </c>
      <c r="C9" s="35" t="s">
        <v>75</v>
      </c>
      <c r="D9" s="15">
        <v>3</v>
      </c>
      <c r="E9" s="2">
        <v>12.05</v>
      </c>
      <c r="F9" s="1">
        <f t="shared" si="0"/>
        <v>4</v>
      </c>
      <c r="G9" s="15">
        <v>3.1</v>
      </c>
      <c r="H9" s="2">
        <v>11.3</v>
      </c>
      <c r="I9" s="1">
        <f t="shared" si="1"/>
        <v>12</v>
      </c>
      <c r="J9" s="15">
        <v>3.1</v>
      </c>
      <c r="K9" s="2">
        <v>11.6</v>
      </c>
      <c r="L9" s="1">
        <f t="shared" si="2"/>
        <v>4</v>
      </c>
      <c r="M9" s="15">
        <v>3.8</v>
      </c>
      <c r="N9" s="2">
        <v>12.2</v>
      </c>
      <c r="O9" s="1">
        <f t="shared" si="3"/>
        <v>4</v>
      </c>
      <c r="P9" s="2">
        <f t="shared" si="4"/>
        <v>47.150000000000006</v>
      </c>
      <c r="Q9" s="1">
        <f t="shared" si="5"/>
        <v>5</v>
      </c>
    </row>
    <row r="10" spans="1:17" s="3" customFormat="1" ht="14.25" customHeight="1">
      <c r="A10" s="25">
        <v>31</v>
      </c>
      <c r="B10" s="39" t="s">
        <v>76</v>
      </c>
      <c r="C10" s="25" t="s">
        <v>77</v>
      </c>
      <c r="D10" s="15">
        <v>3</v>
      </c>
      <c r="E10" s="9">
        <v>11.85</v>
      </c>
      <c r="F10" s="1">
        <f t="shared" si="0"/>
        <v>10</v>
      </c>
      <c r="G10" s="15">
        <v>3.5</v>
      </c>
      <c r="H10" s="2">
        <v>12</v>
      </c>
      <c r="I10" s="1">
        <f t="shared" si="1"/>
        <v>5</v>
      </c>
      <c r="J10" s="15">
        <v>3.6</v>
      </c>
      <c r="K10" s="2">
        <v>11.3</v>
      </c>
      <c r="L10" s="1">
        <f t="shared" si="2"/>
        <v>5</v>
      </c>
      <c r="M10" s="15">
        <v>3.7</v>
      </c>
      <c r="N10" s="2">
        <v>11.25</v>
      </c>
      <c r="O10" s="1">
        <f t="shared" si="3"/>
        <v>13</v>
      </c>
      <c r="P10" s="2">
        <f t="shared" si="4"/>
        <v>46.400000000000006</v>
      </c>
      <c r="Q10" s="1">
        <f t="shared" si="5"/>
        <v>6</v>
      </c>
    </row>
    <row r="11" spans="1:17" s="3" customFormat="1" ht="14.25" customHeight="1">
      <c r="A11" s="25">
        <v>29</v>
      </c>
      <c r="B11" s="57" t="s">
        <v>79</v>
      </c>
      <c r="C11" s="57" t="s">
        <v>77</v>
      </c>
      <c r="D11" s="15">
        <v>3</v>
      </c>
      <c r="E11" s="9">
        <v>11.75</v>
      </c>
      <c r="F11" s="1">
        <f t="shared" si="0"/>
        <v>14</v>
      </c>
      <c r="G11" s="15">
        <v>3.2</v>
      </c>
      <c r="H11" s="2">
        <v>11.7</v>
      </c>
      <c r="I11" s="1">
        <f t="shared" si="1"/>
        <v>8</v>
      </c>
      <c r="J11" s="15">
        <v>3.7</v>
      </c>
      <c r="K11" s="2">
        <v>10.65</v>
      </c>
      <c r="L11" s="1">
        <f t="shared" si="2"/>
        <v>7</v>
      </c>
      <c r="M11" s="15">
        <v>3.5</v>
      </c>
      <c r="N11" s="2">
        <v>11.9</v>
      </c>
      <c r="O11" s="1">
        <f t="shared" si="3"/>
        <v>6</v>
      </c>
      <c r="P11" s="2">
        <f t="shared" si="4"/>
        <v>46</v>
      </c>
      <c r="Q11" s="1">
        <f t="shared" si="5"/>
        <v>7</v>
      </c>
    </row>
    <row r="12" spans="1:18" s="10" customFormat="1" ht="14.25" customHeight="1">
      <c r="A12" s="25">
        <v>50</v>
      </c>
      <c r="B12" s="40" t="s">
        <v>83</v>
      </c>
      <c r="C12" s="26" t="s">
        <v>81</v>
      </c>
      <c r="D12" s="15">
        <v>3</v>
      </c>
      <c r="E12" s="9">
        <v>11.85</v>
      </c>
      <c r="F12" s="1">
        <f t="shared" si="0"/>
        <v>10</v>
      </c>
      <c r="G12" s="15">
        <v>2.9</v>
      </c>
      <c r="H12" s="2">
        <v>12.25</v>
      </c>
      <c r="I12" s="1">
        <f t="shared" si="1"/>
        <v>3</v>
      </c>
      <c r="J12" s="15">
        <v>2.9</v>
      </c>
      <c r="K12" s="2">
        <v>10.05</v>
      </c>
      <c r="L12" s="1">
        <f t="shared" si="2"/>
        <v>10</v>
      </c>
      <c r="M12" s="15">
        <v>3.5</v>
      </c>
      <c r="N12" s="2">
        <v>11.5</v>
      </c>
      <c r="O12" s="1">
        <f t="shared" si="3"/>
        <v>10</v>
      </c>
      <c r="P12" s="2">
        <f t="shared" si="4"/>
        <v>45.650000000000006</v>
      </c>
      <c r="Q12" s="1">
        <f t="shared" si="5"/>
        <v>8</v>
      </c>
      <c r="R12" s="3"/>
    </row>
    <row r="13" spans="1:17" s="3" customFormat="1" ht="14.25" customHeight="1">
      <c r="A13" s="25">
        <v>32</v>
      </c>
      <c r="B13" s="51" t="s">
        <v>86</v>
      </c>
      <c r="C13" s="56" t="s">
        <v>77</v>
      </c>
      <c r="D13" s="15">
        <v>3</v>
      </c>
      <c r="E13" s="9">
        <v>11.75</v>
      </c>
      <c r="F13" s="1">
        <f t="shared" si="0"/>
        <v>14</v>
      </c>
      <c r="G13" s="15">
        <v>3.2</v>
      </c>
      <c r="H13" s="2">
        <v>10.7</v>
      </c>
      <c r="I13" s="1">
        <f t="shared" si="1"/>
        <v>16</v>
      </c>
      <c r="J13" s="15">
        <v>3.2</v>
      </c>
      <c r="K13" s="2">
        <v>10.35</v>
      </c>
      <c r="L13" s="1">
        <f t="shared" si="2"/>
        <v>9</v>
      </c>
      <c r="M13" s="15">
        <v>3.7</v>
      </c>
      <c r="N13" s="2">
        <v>12.65</v>
      </c>
      <c r="O13" s="1">
        <f t="shared" si="3"/>
        <v>1</v>
      </c>
      <c r="P13" s="2">
        <f t="shared" si="4"/>
        <v>45.449999999999996</v>
      </c>
      <c r="Q13" s="1">
        <f t="shared" si="5"/>
        <v>9</v>
      </c>
    </row>
    <row r="14" spans="1:17" s="3" customFormat="1" ht="14.25" customHeight="1">
      <c r="A14" s="25">
        <v>48</v>
      </c>
      <c r="B14" s="41" t="s">
        <v>80</v>
      </c>
      <c r="C14" s="56" t="s">
        <v>81</v>
      </c>
      <c r="D14" s="15">
        <v>3</v>
      </c>
      <c r="E14" s="9">
        <v>11.8</v>
      </c>
      <c r="F14" s="1">
        <f t="shared" si="0"/>
        <v>13</v>
      </c>
      <c r="G14" s="15">
        <v>2.6</v>
      </c>
      <c r="H14" s="2">
        <v>11.6</v>
      </c>
      <c r="I14" s="1">
        <f t="shared" si="1"/>
        <v>9</v>
      </c>
      <c r="J14" s="15">
        <v>2.4</v>
      </c>
      <c r="K14" s="2">
        <v>10.5</v>
      </c>
      <c r="L14" s="1">
        <f t="shared" si="2"/>
        <v>8</v>
      </c>
      <c r="M14" s="15">
        <v>3</v>
      </c>
      <c r="N14" s="2">
        <v>11.35</v>
      </c>
      <c r="O14" s="1">
        <f t="shared" si="3"/>
        <v>12</v>
      </c>
      <c r="P14" s="2">
        <f t="shared" si="4"/>
        <v>45.25</v>
      </c>
      <c r="Q14" s="1">
        <f t="shared" si="5"/>
        <v>10</v>
      </c>
    </row>
    <row r="15" spans="1:17" s="3" customFormat="1" ht="14.25" customHeight="1">
      <c r="A15" s="25">
        <v>30</v>
      </c>
      <c r="B15" s="35" t="s">
        <v>78</v>
      </c>
      <c r="C15" s="63" t="s">
        <v>77</v>
      </c>
      <c r="D15" s="15">
        <v>3</v>
      </c>
      <c r="E15" s="9">
        <v>11.85</v>
      </c>
      <c r="F15" s="1">
        <f t="shared" si="0"/>
        <v>10</v>
      </c>
      <c r="G15" s="15">
        <v>3.1</v>
      </c>
      <c r="H15" s="2">
        <v>12</v>
      </c>
      <c r="I15" s="1">
        <f t="shared" si="1"/>
        <v>5</v>
      </c>
      <c r="J15" s="15">
        <v>2.9</v>
      </c>
      <c r="K15" s="2">
        <v>9.1</v>
      </c>
      <c r="L15" s="1">
        <f t="shared" si="2"/>
        <v>15</v>
      </c>
      <c r="M15" s="15">
        <v>3.7</v>
      </c>
      <c r="N15" s="2">
        <v>11.85</v>
      </c>
      <c r="O15" s="1">
        <f t="shared" si="3"/>
        <v>7</v>
      </c>
      <c r="P15" s="2">
        <f t="shared" si="4"/>
        <v>44.800000000000004</v>
      </c>
      <c r="Q15" s="1">
        <f t="shared" si="5"/>
        <v>11</v>
      </c>
    </row>
    <row r="16" spans="1:17" s="3" customFormat="1" ht="14.25" customHeight="1">
      <c r="A16" s="25">
        <v>46</v>
      </c>
      <c r="B16" s="57" t="s">
        <v>95</v>
      </c>
      <c r="C16" s="58" t="s">
        <v>75</v>
      </c>
      <c r="D16" s="15">
        <v>3</v>
      </c>
      <c r="E16" s="9">
        <v>12.15</v>
      </c>
      <c r="F16" s="1">
        <f t="shared" si="0"/>
        <v>3</v>
      </c>
      <c r="G16" s="15">
        <v>3.2</v>
      </c>
      <c r="H16" s="2">
        <v>12.3</v>
      </c>
      <c r="I16" s="1">
        <f t="shared" si="1"/>
        <v>2</v>
      </c>
      <c r="J16" s="15">
        <v>2.4</v>
      </c>
      <c r="K16" s="2">
        <v>8.65</v>
      </c>
      <c r="L16" s="1">
        <f t="shared" si="2"/>
        <v>18</v>
      </c>
      <c r="M16" s="15">
        <v>3.7</v>
      </c>
      <c r="N16" s="2">
        <v>11.65</v>
      </c>
      <c r="O16" s="1">
        <f t="shared" si="3"/>
        <v>8</v>
      </c>
      <c r="P16" s="2">
        <f t="shared" si="4"/>
        <v>44.75</v>
      </c>
      <c r="Q16" s="1">
        <f t="shared" si="5"/>
        <v>12</v>
      </c>
    </row>
    <row r="17" spans="1:17" s="3" customFormat="1" ht="14.25" customHeight="1">
      <c r="A17" s="25">
        <v>33</v>
      </c>
      <c r="B17" s="65" t="s">
        <v>94</v>
      </c>
      <c r="C17" s="65" t="s">
        <v>77</v>
      </c>
      <c r="D17" s="15">
        <v>3</v>
      </c>
      <c r="E17" s="9">
        <v>12</v>
      </c>
      <c r="F17" s="1">
        <f t="shared" si="0"/>
        <v>8</v>
      </c>
      <c r="G17" s="15">
        <v>3.1</v>
      </c>
      <c r="H17" s="2">
        <v>11</v>
      </c>
      <c r="I17" s="1">
        <f t="shared" si="1"/>
        <v>13</v>
      </c>
      <c r="J17" s="15">
        <v>2.4</v>
      </c>
      <c r="K17" s="2">
        <v>9.7</v>
      </c>
      <c r="L17" s="1">
        <f t="shared" si="2"/>
        <v>12</v>
      </c>
      <c r="M17" s="15">
        <v>3</v>
      </c>
      <c r="N17" s="2">
        <v>11.2</v>
      </c>
      <c r="O17" s="1">
        <f t="shared" si="3"/>
        <v>14</v>
      </c>
      <c r="P17" s="2">
        <f t="shared" si="4"/>
        <v>43.900000000000006</v>
      </c>
      <c r="Q17" s="1">
        <f t="shared" si="5"/>
        <v>13</v>
      </c>
    </row>
    <row r="18" spans="1:17" s="3" customFormat="1" ht="14.25" customHeight="1">
      <c r="A18" s="25">
        <v>47</v>
      </c>
      <c r="B18" s="65" t="s">
        <v>181</v>
      </c>
      <c r="C18" s="45" t="s">
        <v>53</v>
      </c>
      <c r="D18" s="15">
        <v>3</v>
      </c>
      <c r="E18" s="2">
        <v>11.25</v>
      </c>
      <c r="F18" s="1">
        <f t="shared" si="0"/>
        <v>20</v>
      </c>
      <c r="G18" s="15">
        <v>3.2</v>
      </c>
      <c r="H18" s="2">
        <v>11.4</v>
      </c>
      <c r="I18" s="1">
        <f t="shared" si="1"/>
        <v>11</v>
      </c>
      <c r="J18" s="15">
        <v>3.1</v>
      </c>
      <c r="K18" s="2">
        <v>9.9</v>
      </c>
      <c r="L18" s="1">
        <f t="shared" si="2"/>
        <v>11</v>
      </c>
      <c r="M18" s="15">
        <v>3</v>
      </c>
      <c r="N18" s="2">
        <v>10.9</v>
      </c>
      <c r="O18" s="1">
        <f t="shared" si="3"/>
        <v>19</v>
      </c>
      <c r="P18" s="2">
        <f t="shared" si="4"/>
        <v>43.449999999999996</v>
      </c>
      <c r="Q18" s="1">
        <f t="shared" si="5"/>
        <v>14</v>
      </c>
    </row>
    <row r="19" spans="1:17" s="3" customFormat="1" ht="14.25" customHeight="1">
      <c r="A19" s="59">
        <v>39</v>
      </c>
      <c r="B19" s="58" t="s">
        <v>178</v>
      </c>
      <c r="C19" s="28" t="s">
        <v>9</v>
      </c>
      <c r="D19" s="15">
        <v>2.4</v>
      </c>
      <c r="E19" s="9">
        <v>11.6</v>
      </c>
      <c r="F19" s="1">
        <f t="shared" si="0"/>
        <v>19</v>
      </c>
      <c r="G19" s="15">
        <v>2.9</v>
      </c>
      <c r="H19" s="2">
        <v>11.5</v>
      </c>
      <c r="I19" s="1">
        <f t="shared" si="1"/>
        <v>10</v>
      </c>
      <c r="J19" s="15">
        <v>3</v>
      </c>
      <c r="K19" s="2">
        <v>9.1</v>
      </c>
      <c r="L19" s="1">
        <f t="shared" si="2"/>
        <v>15</v>
      </c>
      <c r="M19" s="15">
        <v>3.5</v>
      </c>
      <c r="N19" s="2">
        <v>11.1</v>
      </c>
      <c r="O19" s="1">
        <f t="shared" si="3"/>
        <v>17</v>
      </c>
      <c r="P19" s="2">
        <f t="shared" si="4"/>
        <v>43.300000000000004</v>
      </c>
      <c r="Q19" s="1">
        <f t="shared" si="5"/>
        <v>15</v>
      </c>
    </row>
    <row r="20" spans="1:17" s="3" customFormat="1" ht="14.25" customHeight="1">
      <c r="A20" s="39">
        <v>35</v>
      </c>
      <c r="B20" s="53" t="s">
        <v>177</v>
      </c>
      <c r="C20" s="28" t="s">
        <v>9</v>
      </c>
      <c r="D20" s="15">
        <v>3</v>
      </c>
      <c r="E20" s="9">
        <v>12</v>
      </c>
      <c r="F20" s="1">
        <f t="shared" si="0"/>
        <v>8</v>
      </c>
      <c r="G20" s="15">
        <v>2.6</v>
      </c>
      <c r="H20" s="2">
        <v>10.9</v>
      </c>
      <c r="I20" s="1">
        <f t="shared" si="1"/>
        <v>15</v>
      </c>
      <c r="J20" s="15">
        <v>2.4</v>
      </c>
      <c r="K20" s="2">
        <v>9.7</v>
      </c>
      <c r="L20" s="1">
        <f t="shared" si="2"/>
        <v>12</v>
      </c>
      <c r="M20" s="15">
        <v>2.9</v>
      </c>
      <c r="N20" s="2">
        <v>10.6</v>
      </c>
      <c r="O20" s="1">
        <f t="shared" si="3"/>
        <v>20</v>
      </c>
      <c r="P20" s="2">
        <f t="shared" si="4"/>
        <v>43.199999999999996</v>
      </c>
      <c r="Q20" s="1">
        <f t="shared" si="5"/>
        <v>16</v>
      </c>
    </row>
    <row r="21" spans="1:17" s="3" customFormat="1" ht="14.25" customHeight="1">
      <c r="A21" s="43">
        <v>43</v>
      </c>
      <c r="B21" s="35" t="s">
        <v>69</v>
      </c>
      <c r="C21" s="28" t="s">
        <v>13</v>
      </c>
      <c r="D21" s="15">
        <v>3</v>
      </c>
      <c r="E21" s="9">
        <v>11.7</v>
      </c>
      <c r="F21" s="1">
        <f t="shared" si="0"/>
        <v>17</v>
      </c>
      <c r="G21" s="15">
        <v>3.5</v>
      </c>
      <c r="H21" s="2">
        <v>10</v>
      </c>
      <c r="I21" s="1">
        <f t="shared" si="1"/>
        <v>18</v>
      </c>
      <c r="J21" s="15">
        <v>3.1</v>
      </c>
      <c r="K21" s="2">
        <v>9.7</v>
      </c>
      <c r="L21" s="1">
        <f t="shared" si="2"/>
        <v>12</v>
      </c>
      <c r="M21" s="15">
        <v>3.5</v>
      </c>
      <c r="N21" s="2">
        <v>11.15</v>
      </c>
      <c r="O21" s="1">
        <f t="shared" si="3"/>
        <v>15</v>
      </c>
      <c r="P21" s="2">
        <f t="shared" si="4"/>
        <v>42.55</v>
      </c>
      <c r="Q21" s="1">
        <f t="shared" si="5"/>
        <v>17</v>
      </c>
    </row>
    <row r="22" spans="1:17" s="3" customFormat="1" ht="14.25" customHeight="1">
      <c r="A22" s="25">
        <v>34</v>
      </c>
      <c r="B22" s="56" t="s">
        <v>176</v>
      </c>
      <c r="C22" s="25" t="s">
        <v>77</v>
      </c>
      <c r="D22" s="15">
        <v>3</v>
      </c>
      <c r="E22" s="9">
        <v>11.75</v>
      </c>
      <c r="F22" s="1">
        <f t="shared" si="0"/>
        <v>14</v>
      </c>
      <c r="G22" s="15">
        <v>3.1</v>
      </c>
      <c r="H22" s="2">
        <v>9.9</v>
      </c>
      <c r="I22" s="1">
        <f t="shared" si="1"/>
        <v>20</v>
      </c>
      <c r="J22" s="15">
        <v>2.9</v>
      </c>
      <c r="K22" s="2">
        <v>8.8</v>
      </c>
      <c r="L22" s="1">
        <f t="shared" si="2"/>
        <v>17</v>
      </c>
      <c r="M22" s="15">
        <v>3.6</v>
      </c>
      <c r="N22" s="2">
        <v>11.15</v>
      </c>
      <c r="O22" s="1">
        <f t="shared" si="3"/>
        <v>15</v>
      </c>
      <c r="P22" s="2">
        <f t="shared" si="4"/>
        <v>41.6</v>
      </c>
      <c r="Q22" s="1">
        <f t="shared" si="5"/>
        <v>18</v>
      </c>
    </row>
    <row r="23" spans="1:17" s="3" customFormat="1" ht="14.25" customHeight="1">
      <c r="A23" s="39">
        <v>40</v>
      </c>
      <c r="B23" s="65" t="s">
        <v>179</v>
      </c>
      <c r="C23" s="28" t="s">
        <v>23</v>
      </c>
      <c r="D23" s="15">
        <v>3</v>
      </c>
      <c r="E23" s="9">
        <v>12.05</v>
      </c>
      <c r="F23" s="1">
        <f t="shared" si="0"/>
        <v>4</v>
      </c>
      <c r="G23" s="15">
        <v>3.1</v>
      </c>
      <c r="H23" s="2">
        <v>9.95</v>
      </c>
      <c r="I23" s="1">
        <f t="shared" si="1"/>
        <v>19</v>
      </c>
      <c r="J23" s="15">
        <v>2.4</v>
      </c>
      <c r="K23" s="2">
        <v>8.3</v>
      </c>
      <c r="L23" s="1">
        <f t="shared" si="2"/>
        <v>19</v>
      </c>
      <c r="M23" s="15">
        <v>3.5</v>
      </c>
      <c r="N23" s="2">
        <v>11</v>
      </c>
      <c r="O23" s="1">
        <f t="shared" si="3"/>
        <v>18</v>
      </c>
      <c r="P23" s="2">
        <f t="shared" si="4"/>
        <v>41.3</v>
      </c>
      <c r="Q23" s="1">
        <f t="shared" si="5"/>
        <v>19</v>
      </c>
    </row>
    <row r="24" spans="1:17" s="3" customFormat="1" ht="14.25" customHeight="1">
      <c r="A24" s="25">
        <v>44</v>
      </c>
      <c r="B24" s="55" t="s">
        <v>46</v>
      </c>
      <c r="C24" s="25" t="s">
        <v>7</v>
      </c>
      <c r="D24" s="15">
        <v>3.4</v>
      </c>
      <c r="E24" s="2">
        <v>11.7</v>
      </c>
      <c r="F24" s="1">
        <f t="shared" si="0"/>
        <v>17</v>
      </c>
      <c r="G24" s="15">
        <v>3.1</v>
      </c>
      <c r="H24" s="2">
        <v>10.1</v>
      </c>
      <c r="I24" s="1">
        <f t="shared" si="1"/>
        <v>17</v>
      </c>
      <c r="J24" s="15">
        <v>2.6</v>
      </c>
      <c r="K24" s="2">
        <v>7</v>
      </c>
      <c r="L24" s="1">
        <f t="shared" si="2"/>
        <v>20</v>
      </c>
      <c r="M24" s="15">
        <v>3.6</v>
      </c>
      <c r="N24" s="2">
        <v>11.4</v>
      </c>
      <c r="O24" s="1">
        <f t="shared" si="3"/>
        <v>11</v>
      </c>
      <c r="P24" s="2">
        <f t="shared" si="4"/>
        <v>40.199999999999996</v>
      </c>
      <c r="Q24" s="1">
        <f t="shared" si="5"/>
        <v>20</v>
      </c>
    </row>
    <row r="25" spans="1:17" s="3" customFormat="1" ht="14.25" customHeight="1">
      <c r="A25" s="20"/>
      <c r="B25" s="19"/>
      <c r="C25" s="18"/>
      <c r="D25" s="15"/>
      <c r="E25" s="2"/>
      <c r="F25" s="1"/>
      <c r="G25" s="15"/>
      <c r="H25" s="2"/>
      <c r="I25" s="1"/>
      <c r="J25" s="15"/>
      <c r="K25" s="2"/>
      <c r="L25" s="1"/>
      <c r="M25" s="15"/>
      <c r="N25" s="2"/>
      <c r="O25" s="1"/>
      <c r="P25" s="2"/>
      <c r="Q25" s="1"/>
    </row>
    <row r="26" spans="5:17" ht="14.25" customHeight="1">
      <c r="E26" s="2" t="s">
        <v>0</v>
      </c>
      <c r="F26" s="1"/>
      <c r="H26" s="2" t="s">
        <v>2</v>
      </c>
      <c r="I26" s="1"/>
      <c r="K26" s="2" t="s">
        <v>3</v>
      </c>
      <c r="L26" s="1"/>
      <c r="N26" s="2" t="s">
        <v>4</v>
      </c>
      <c r="O26" s="1"/>
      <c r="P26" s="1" t="s">
        <v>5</v>
      </c>
      <c r="Q26" s="1" t="s">
        <v>1</v>
      </c>
    </row>
    <row r="27" spans="4:16" ht="14.25" customHeight="1">
      <c r="D27" s="15" t="s">
        <v>39</v>
      </c>
      <c r="E27" s="2"/>
      <c r="F27" s="1" t="s">
        <v>1</v>
      </c>
      <c r="G27" s="15" t="s">
        <v>39</v>
      </c>
      <c r="H27" s="2"/>
      <c r="I27" s="1" t="s">
        <v>1</v>
      </c>
      <c r="J27" s="15" t="s">
        <v>39</v>
      </c>
      <c r="K27" s="2"/>
      <c r="L27" s="1" t="s">
        <v>1</v>
      </c>
      <c r="M27" s="15" t="s">
        <v>39</v>
      </c>
      <c r="N27" s="2"/>
      <c r="O27" s="1" t="s">
        <v>1</v>
      </c>
      <c r="P27" s="1"/>
    </row>
    <row r="28" spans="2:16" ht="14.25" customHeight="1">
      <c r="B28" s="4" t="s">
        <v>35</v>
      </c>
      <c r="F28" s="1"/>
      <c r="H28" s="2"/>
      <c r="I28" s="2"/>
      <c r="K28" s="2"/>
      <c r="L28" s="2"/>
      <c r="N28" s="2"/>
      <c r="O28" s="2"/>
      <c r="P28" s="2"/>
    </row>
    <row r="29" spans="6:16" ht="14.25" customHeight="1">
      <c r="F29" s="1"/>
      <c r="H29" s="2"/>
      <c r="I29" s="2"/>
      <c r="K29" s="2"/>
      <c r="L29" s="2"/>
      <c r="N29" s="2"/>
      <c r="O29" s="2"/>
      <c r="P29" s="2"/>
    </row>
    <row r="30" spans="1:18" ht="14.25" customHeight="1">
      <c r="A30" s="25">
        <v>68</v>
      </c>
      <c r="B30" s="53" t="s">
        <v>188</v>
      </c>
      <c r="C30" s="89" t="s">
        <v>81</v>
      </c>
      <c r="D30" s="15">
        <v>4</v>
      </c>
      <c r="E30" s="9">
        <v>12.2</v>
      </c>
      <c r="F30" s="1">
        <f aca="true" t="shared" si="6" ref="F30:F53">RANK(E30,E$30:E$54)</f>
        <v>3</v>
      </c>
      <c r="G30" s="15">
        <v>2.9</v>
      </c>
      <c r="H30" s="2">
        <v>11.75</v>
      </c>
      <c r="I30" s="1">
        <f aca="true" t="shared" si="7" ref="I30:I53">RANK(H30,H$30:H$53)</f>
        <v>3</v>
      </c>
      <c r="J30" s="15">
        <v>3.2</v>
      </c>
      <c r="K30" s="2">
        <v>12.05</v>
      </c>
      <c r="L30" s="1">
        <f aca="true" t="shared" si="8" ref="L30:L53">RANK(K30,K$30:K$53)</f>
        <v>2</v>
      </c>
      <c r="M30" s="15">
        <v>3.8</v>
      </c>
      <c r="N30" s="2">
        <v>12.9</v>
      </c>
      <c r="O30" s="1">
        <f aca="true" t="shared" si="9" ref="O30:O53">RANK(N30,N$30:N$53)</f>
        <v>1</v>
      </c>
      <c r="P30" s="2">
        <f aca="true" t="shared" si="10" ref="P30:P53">E30+H30+K30+N30</f>
        <v>48.9</v>
      </c>
      <c r="Q30" s="1">
        <f aca="true" t="shared" si="11" ref="Q30:Q53">RANK(P30,P$30:P$53)</f>
        <v>1</v>
      </c>
      <c r="R30" s="3"/>
    </row>
    <row r="31" spans="1:18" ht="14.25" customHeight="1">
      <c r="A31" s="32">
        <v>71</v>
      </c>
      <c r="B31" s="87" t="s">
        <v>189</v>
      </c>
      <c r="C31" s="86" t="s">
        <v>6</v>
      </c>
      <c r="D31" s="15">
        <v>3</v>
      </c>
      <c r="E31" s="9">
        <v>12.15</v>
      </c>
      <c r="F31" s="1">
        <f t="shared" si="6"/>
        <v>6</v>
      </c>
      <c r="G31" s="15">
        <v>3.4</v>
      </c>
      <c r="H31" s="2">
        <v>11.85</v>
      </c>
      <c r="I31" s="1">
        <f t="shared" si="7"/>
        <v>2</v>
      </c>
      <c r="J31" s="15">
        <v>3.8</v>
      </c>
      <c r="K31" s="2">
        <v>12.85</v>
      </c>
      <c r="L31" s="1">
        <f t="shared" si="8"/>
        <v>1</v>
      </c>
      <c r="M31" s="15">
        <v>4.1</v>
      </c>
      <c r="N31" s="2">
        <v>11.7</v>
      </c>
      <c r="O31" s="1">
        <f t="shared" si="9"/>
        <v>9</v>
      </c>
      <c r="P31" s="2">
        <f t="shared" si="10"/>
        <v>48.55</v>
      </c>
      <c r="Q31" s="1">
        <f t="shared" si="11"/>
        <v>2</v>
      </c>
      <c r="R31" s="3"/>
    </row>
    <row r="32" spans="1:18" ht="14.25" customHeight="1">
      <c r="A32" s="25">
        <v>61</v>
      </c>
      <c r="B32" s="58" t="s">
        <v>51</v>
      </c>
      <c r="C32" s="58" t="s">
        <v>11</v>
      </c>
      <c r="D32" s="15">
        <v>3</v>
      </c>
      <c r="E32" s="9">
        <v>12.15</v>
      </c>
      <c r="F32" s="1">
        <f t="shared" si="6"/>
        <v>6</v>
      </c>
      <c r="G32" s="15">
        <v>2.6</v>
      </c>
      <c r="H32" s="2">
        <v>11.1</v>
      </c>
      <c r="I32" s="1">
        <f t="shared" si="7"/>
        <v>7</v>
      </c>
      <c r="J32" s="15">
        <v>3.1</v>
      </c>
      <c r="K32" s="2">
        <v>11.9</v>
      </c>
      <c r="L32" s="1">
        <f t="shared" si="8"/>
        <v>3</v>
      </c>
      <c r="M32" s="15">
        <v>3.6</v>
      </c>
      <c r="N32" s="2">
        <v>12.65</v>
      </c>
      <c r="O32" s="1">
        <f t="shared" si="9"/>
        <v>2</v>
      </c>
      <c r="P32" s="2">
        <f t="shared" si="10"/>
        <v>47.8</v>
      </c>
      <c r="Q32" s="1">
        <f t="shared" si="11"/>
        <v>3</v>
      </c>
      <c r="R32" s="3"/>
    </row>
    <row r="33" spans="1:18" ht="14.25" customHeight="1">
      <c r="A33" s="25">
        <v>59</v>
      </c>
      <c r="B33" s="25" t="s">
        <v>43</v>
      </c>
      <c r="C33" s="58" t="s">
        <v>13</v>
      </c>
      <c r="D33" s="15">
        <v>4.2</v>
      </c>
      <c r="E33" s="9">
        <v>11.95</v>
      </c>
      <c r="F33" s="1">
        <f t="shared" si="6"/>
        <v>16</v>
      </c>
      <c r="G33" s="15">
        <v>3.7</v>
      </c>
      <c r="H33" s="2">
        <v>11.95</v>
      </c>
      <c r="I33" s="1">
        <f t="shared" si="7"/>
        <v>1</v>
      </c>
      <c r="J33" s="15">
        <v>3</v>
      </c>
      <c r="K33" s="2">
        <v>11.65</v>
      </c>
      <c r="L33" s="1">
        <f t="shared" si="8"/>
        <v>8</v>
      </c>
      <c r="M33" s="15">
        <v>3.8</v>
      </c>
      <c r="N33" s="2">
        <v>12.25</v>
      </c>
      <c r="O33" s="1">
        <f t="shared" si="9"/>
        <v>6</v>
      </c>
      <c r="P33" s="2">
        <f t="shared" si="10"/>
        <v>47.8</v>
      </c>
      <c r="Q33" s="1">
        <f t="shared" si="11"/>
        <v>3</v>
      </c>
      <c r="R33" s="3"/>
    </row>
    <row r="34" spans="1:18" ht="14.25" customHeight="1">
      <c r="A34" s="25">
        <v>69</v>
      </c>
      <c r="B34" s="35" t="s">
        <v>48</v>
      </c>
      <c r="C34" s="35" t="s">
        <v>81</v>
      </c>
      <c r="D34" s="15">
        <v>4</v>
      </c>
      <c r="E34" s="9">
        <v>11.95</v>
      </c>
      <c r="F34" s="1">
        <f t="shared" si="6"/>
        <v>16</v>
      </c>
      <c r="G34" s="15">
        <v>2.9</v>
      </c>
      <c r="H34" s="2">
        <v>11.2</v>
      </c>
      <c r="I34" s="1">
        <f t="shared" si="7"/>
        <v>5</v>
      </c>
      <c r="J34" s="15">
        <v>3.2</v>
      </c>
      <c r="K34" s="2">
        <v>11.35</v>
      </c>
      <c r="L34" s="1">
        <f t="shared" si="8"/>
        <v>11</v>
      </c>
      <c r="M34" s="15">
        <v>3.6</v>
      </c>
      <c r="N34" s="2">
        <v>11.75</v>
      </c>
      <c r="O34" s="1">
        <f t="shared" si="9"/>
        <v>8</v>
      </c>
      <c r="P34" s="2">
        <f t="shared" si="10"/>
        <v>46.25</v>
      </c>
      <c r="Q34" s="1">
        <f t="shared" si="11"/>
        <v>5</v>
      </c>
      <c r="R34" s="3"/>
    </row>
    <row r="35" spans="1:18" ht="14.25" customHeight="1">
      <c r="A35" s="25">
        <v>75</v>
      </c>
      <c r="B35" s="29" t="s">
        <v>57</v>
      </c>
      <c r="C35" s="88" t="s">
        <v>13</v>
      </c>
      <c r="D35" s="15">
        <v>4</v>
      </c>
      <c r="E35" s="9">
        <v>11.9</v>
      </c>
      <c r="F35" s="1">
        <f t="shared" si="6"/>
        <v>20</v>
      </c>
      <c r="G35" s="15">
        <v>3.5</v>
      </c>
      <c r="H35" s="2">
        <v>11.25</v>
      </c>
      <c r="I35" s="1">
        <f t="shared" si="7"/>
        <v>4</v>
      </c>
      <c r="J35" s="15">
        <v>3.2</v>
      </c>
      <c r="K35" s="2">
        <v>11.7</v>
      </c>
      <c r="L35" s="1">
        <f t="shared" si="8"/>
        <v>7</v>
      </c>
      <c r="M35" s="15">
        <v>3.6</v>
      </c>
      <c r="N35" s="2">
        <v>11.2</v>
      </c>
      <c r="O35" s="1">
        <f t="shared" si="9"/>
        <v>17</v>
      </c>
      <c r="P35" s="2">
        <f t="shared" si="10"/>
        <v>46.05</v>
      </c>
      <c r="Q35" s="1">
        <f t="shared" si="11"/>
        <v>6</v>
      </c>
      <c r="R35" s="3"/>
    </row>
    <row r="36" spans="1:18" ht="14.25" customHeight="1">
      <c r="A36" s="25">
        <v>60</v>
      </c>
      <c r="B36" s="61" t="s">
        <v>89</v>
      </c>
      <c r="C36" s="63" t="s">
        <v>13</v>
      </c>
      <c r="D36" s="15">
        <v>4</v>
      </c>
      <c r="E36" s="9">
        <v>11.55</v>
      </c>
      <c r="F36" s="1">
        <f t="shared" si="6"/>
        <v>24</v>
      </c>
      <c r="G36" s="15">
        <v>2.7</v>
      </c>
      <c r="H36" s="2">
        <v>10.9</v>
      </c>
      <c r="I36" s="1">
        <f t="shared" si="7"/>
        <v>8</v>
      </c>
      <c r="J36" s="15">
        <v>3.4</v>
      </c>
      <c r="K36" s="2">
        <v>11.9</v>
      </c>
      <c r="L36" s="1">
        <f t="shared" si="8"/>
        <v>3</v>
      </c>
      <c r="M36" s="15">
        <v>3.7</v>
      </c>
      <c r="N36" s="2">
        <v>11.4</v>
      </c>
      <c r="O36" s="1">
        <f t="shared" si="9"/>
        <v>13</v>
      </c>
      <c r="P36" s="2">
        <f t="shared" si="10"/>
        <v>45.75</v>
      </c>
      <c r="Q36" s="1">
        <f t="shared" si="11"/>
        <v>7</v>
      </c>
      <c r="R36" s="3"/>
    </row>
    <row r="37" spans="1:18" ht="14.25" customHeight="1">
      <c r="A37" s="25">
        <v>65</v>
      </c>
      <c r="B37" s="39" t="s">
        <v>100</v>
      </c>
      <c r="C37" s="57" t="s">
        <v>23</v>
      </c>
      <c r="D37" s="15">
        <v>4</v>
      </c>
      <c r="E37" s="9">
        <v>12.65</v>
      </c>
      <c r="F37" s="1">
        <f t="shared" si="6"/>
        <v>1</v>
      </c>
      <c r="G37" s="15">
        <v>2.9</v>
      </c>
      <c r="H37" s="2">
        <v>10.75</v>
      </c>
      <c r="I37" s="1">
        <f t="shared" si="7"/>
        <v>11</v>
      </c>
      <c r="J37" s="15">
        <v>3</v>
      </c>
      <c r="K37" s="2">
        <v>10</v>
      </c>
      <c r="L37" s="1">
        <f t="shared" si="8"/>
        <v>21</v>
      </c>
      <c r="M37" s="15">
        <v>3.9</v>
      </c>
      <c r="N37" s="2">
        <v>12.3</v>
      </c>
      <c r="O37" s="1">
        <f t="shared" si="9"/>
        <v>4</v>
      </c>
      <c r="P37" s="2">
        <f t="shared" si="10"/>
        <v>45.7</v>
      </c>
      <c r="Q37" s="1">
        <f t="shared" si="11"/>
        <v>8</v>
      </c>
      <c r="R37" s="3"/>
    </row>
    <row r="38" spans="1:18" ht="14.25" customHeight="1">
      <c r="A38" s="25">
        <v>78</v>
      </c>
      <c r="B38" s="28" t="s">
        <v>63</v>
      </c>
      <c r="C38" s="39" t="s">
        <v>24</v>
      </c>
      <c r="D38" s="15">
        <v>3</v>
      </c>
      <c r="E38" s="9">
        <v>12.2</v>
      </c>
      <c r="F38" s="1">
        <f t="shared" si="6"/>
        <v>3</v>
      </c>
      <c r="G38" s="15">
        <v>3.3</v>
      </c>
      <c r="H38" s="2">
        <v>10.9</v>
      </c>
      <c r="I38" s="1">
        <f t="shared" si="7"/>
        <v>8</v>
      </c>
      <c r="J38" s="15">
        <v>3.7</v>
      </c>
      <c r="K38" s="2">
        <v>11.8</v>
      </c>
      <c r="L38" s="1">
        <f t="shared" si="8"/>
        <v>5</v>
      </c>
      <c r="M38" s="15">
        <v>3.7</v>
      </c>
      <c r="N38" s="2">
        <v>10.6</v>
      </c>
      <c r="O38" s="1">
        <f t="shared" si="9"/>
        <v>20</v>
      </c>
      <c r="P38" s="2">
        <f t="shared" si="10"/>
        <v>45.50000000000001</v>
      </c>
      <c r="Q38" s="1">
        <f t="shared" si="11"/>
        <v>9</v>
      </c>
      <c r="R38" s="3"/>
    </row>
    <row r="39" spans="1:18" ht="14.25" customHeight="1">
      <c r="A39" s="43">
        <v>64</v>
      </c>
      <c r="B39" s="65" t="s">
        <v>187</v>
      </c>
      <c r="C39" s="36" t="s">
        <v>23</v>
      </c>
      <c r="D39" s="15">
        <v>3</v>
      </c>
      <c r="E39" s="9">
        <v>12.1</v>
      </c>
      <c r="F39" s="1">
        <f t="shared" si="6"/>
        <v>10</v>
      </c>
      <c r="G39" s="15">
        <v>2.6</v>
      </c>
      <c r="H39" s="2">
        <v>10.8</v>
      </c>
      <c r="I39" s="1">
        <f t="shared" si="7"/>
        <v>10</v>
      </c>
      <c r="J39" s="15">
        <v>2.3</v>
      </c>
      <c r="K39" s="2">
        <v>10.45</v>
      </c>
      <c r="L39" s="1">
        <f t="shared" si="8"/>
        <v>18</v>
      </c>
      <c r="M39" s="15">
        <v>3.6</v>
      </c>
      <c r="N39" s="2">
        <v>11.9</v>
      </c>
      <c r="O39" s="1">
        <f t="shared" si="9"/>
        <v>7</v>
      </c>
      <c r="P39" s="2">
        <f t="shared" si="10"/>
        <v>45.24999999999999</v>
      </c>
      <c r="Q39" s="1">
        <f t="shared" si="11"/>
        <v>10</v>
      </c>
      <c r="R39" s="3"/>
    </row>
    <row r="40" spans="1:18" ht="14.25" customHeight="1">
      <c r="A40" s="28">
        <v>62</v>
      </c>
      <c r="B40" s="57" t="s">
        <v>12</v>
      </c>
      <c r="C40" s="26" t="s">
        <v>11</v>
      </c>
      <c r="D40" s="15">
        <v>3</v>
      </c>
      <c r="E40" s="9">
        <v>12.1</v>
      </c>
      <c r="F40" s="1">
        <f t="shared" si="6"/>
        <v>10</v>
      </c>
      <c r="G40" s="15">
        <v>2.6</v>
      </c>
      <c r="H40" s="2">
        <v>10.7</v>
      </c>
      <c r="I40" s="1">
        <f t="shared" si="7"/>
        <v>12</v>
      </c>
      <c r="J40" s="15">
        <v>3.1</v>
      </c>
      <c r="K40" s="2">
        <v>11</v>
      </c>
      <c r="L40" s="1">
        <f t="shared" si="8"/>
        <v>15</v>
      </c>
      <c r="M40" s="15">
        <v>3</v>
      </c>
      <c r="N40" s="2">
        <v>11.25</v>
      </c>
      <c r="O40" s="1">
        <f t="shared" si="9"/>
        <v>16</v>
      </c>
      <c r="P40" s="2">
        <f t="shared" si="10"/>
        <v>45.05</v>
      </c>
      <c r="Q40" s="1">
        <f t="shared" si="11"/>
        <v>11</v>
      </c>
      <c r="R40" s="3"/>
    </row>
    <row r="41" spans="1:18" ht="14.25" customHeight="1">
      <c r="A41" s="25">
        <v>57</v>
      </c>
      <c r="B41" s="58" t="s">
        <v>107</v>
      </c>
      <c r="C41" s="35" t="s">
        <v>77</v>
      </c>
      <c r="D41" s="15">
        <v>3</v>
      </c>
      <c r="E41" s="9">
        <v>11.95</v>
      </c>
      <c r="F41" s="1">
        <f t="shared" si="6"/>
        <v>16</v>
      </c>
      <c r="G41" s="15">
        <v>2.5</v>
      </c>
      <c r="H41" s="2">
        <v>9.85</v>
      </c>
      <c r="I41" s="1">
        <f t="shared" si="7"/>
        <v>19</v>
      </c>
      <c r="J41" s="15">
        <v>2.8</v>
      </c>
      <c r="K41" s="2">
        <v>11.8</v>
      </c>
      <c r="L41" s="1">
        <f t="shared" si="8"/>
        <v>5</v>
      </c>
      <c r="M41" s="15">
        <v>3</v>
      </c>
      <c r="N41" s="2">
        <v>11.4</v>
      </c>
      <c r="O41" s="1">
        <f t="shared" si="9"/>
        <v>13</v>
      </c>
      <c r="P41" s="2">
        <f t="shared" si="10"/>
        <v>44.99999999999999</v>
      </c>
      <c r="Q41" s="1">
        <f t="shared" si="11"/>
        <v>12</v>
      </c>
      <c r="R41" s="3"/>
    </row>
    <row r="42" spans="1:18" ht="14.25" customHeight="1">
      <c r="A42" s="25">
        <v>56</v>
      </c>
      <c r="B42" s="39" t="s">
        <v>87</v>
      </c>
      <c r="C42" s="39" t="s">
        <v>77</v>
      </c>
      <c r="D42" s="15">
        <v>3</v>
      </c>
      <c r="E42" s="9">
        <v>11.9</v>
      </c>
      <c r="F42" s="1">
        <f t="shared" si="6"/>
        <v>20</v>
      </c>
      <c r="G42" s="15">
        <v>2.5</v>
      </c>
      <c r="H42" s="2">
        <v>10.2</v>
      </c>
      <c r="I42" s="1">
        <f t="shared" si="7"/>
        <v>16</v>
      </c>
      <c r="J42" s="15">
        <v>3.3</v>
      </c>
      <c r="K42" s="2">
        <v>11.15</v>
      </c>
      <c r="L42" s="1">
        <f t="shared" si="8"/>
        <v>14</v>
      </c>
      <c r="M42" s="15">
        <v>3.5</v>
      </c>
      <c r="N42" s="2">
        <v>11.7</v>
      </c>
      <c r="O42" s="1">
        <f t="shared" si="9"/>
        <v>9</v>
      </c>
      <c r="P42" s="2">
        <f t="shared" si="10"/>
        <v>44.95</v>
      </c>
      <c r="Q42" s="1">
        <f t="shared" si="11"/>
        <v>13</v>
      </c>
      <c r="R42" s="3"/>
    </row>
    <row r="43" spans="1:18" ht="14.25" customHeight="1">
      <c r="A43" s="25">
        <v>72</v>
      </c>
      <c r="B43" s="38" t="s">
        <v>91</v>
      </c>
      <c r="C43" s="36" t="s">
        <v>7</v>
      </c>
      <c r="D43" s="15">
        <v>3</v>
      </c>
      <c r="E43" s="9">
        <v>12.15</v>
      </c>
      <c r="F43" s="1">
        <f t="shared" si="6"/>
        <v>6</v>
      </c>
      <c r="G43" s="15">
        <v>2.4</v>
      </c>
      <c r="H43" s="2">
        <v>9.6</v>
      </c>
      <c r="I43" s="1">
        <f t="shared" si="7"/>
        <v>20</v>
      </c>
      <c r="J43" s="15">
        <v>3.5</v>
      </c>
      <c r="K43" s="2">
        <v>11.45</v>
      </c>
      <c r="L43" s="1">
        <f t="shared" si="8"/>
        <v>10</v>
      </c>
      <c r="M43" s="15">
        <v>3.8</v>
      </c>
      <c r="N43" s="2">
        <v>11.35</v>
      </c>
      <c r="O43" s="1">
        <f t="shared" si="9"/>
        <v>15</v>
      </c>
      <c r="P43" s="2">
        <f t="shared" si="10"/>
        <v>44.550000000000004</v>
      </c>
      <c r="Q43" s="1">
        <f t="shared" si="11"/>
        <v>14</v>
      </c>
      <c r="R43" s="3"/>
    </row>
    <row r="44" spans="1:18" ht="14.25" customHeight="1">
      <c r="A44" s="25">
        <v>55</v>
      </c>
      <c r="B44" s="67" t="s">
        <v>186</v>
      </c>
      <c r="C44" s="48" t="s">
        <v>77</v>
      </c>
      <c r="D44" s="15">
        <v>3</v>
      </c>
      <c r="E44" s="9">
        <v>11.95</v>
      </c>
      <c r="F44" s="1">
        <f t="shared" si="6"/>
        <v>16</v>
      </c>
      <c r="G44" s="15">
        <v>2.7</v>
      </c>
      <c r="H44" s="2">
        <v>10</v>
      </c>
      <c r="I44" s="1">
        <f t="shared" si="7"/>
        <v>18</v>
      </c>
      <c r="J44" s="15">
        <v>3.3</v>
      </c>
      <c r="K44" s="2">
        <v>10.3</v>
      </c>
      <c r="L44" s="1">
        <f t="shared" si="8"/>
        <v>19</v>
      </c>
      <c r="M44" s="15">
        <v>3.5</v>
      </c>
      <c r="N44" s="2">
        <v>12.3</v>
      </c>
      <c r="O44" s="1">
        <f t="shared" si="9"/>
        <v>4</v>
      </c>
      <c r="P44" s="2">
        <f t="shared" si="10"/>
        <v>44.55</v>
      </c>
      <c r="Q44" s="1">
        <f t="shared" si="11"/>
        <v>15</v>
      </c>
      <c r="R44" s="3"/>
    </row>
    <row r="45" spans="1:18" ht="14.25" customHeight="1">
      <c r="A45" s="25">
        <v>73</v>
      </c>
      <c r="B45" s="57" t="s">
        <v>47</v>
      </c>
      <c r="C45" s="25" t="s">
        <v>7</v>
      </c>
      <c r="D45" s="15">
        <v>3</v>
      </c>
      <c r="E45" s="9">
        <v>12.05</v>
      </c>
      <c r="F45" s="1">
        <f t="shared" si="6"/>
        <v>13</v>
      </c>
      <c r="G45" s="15">
        <v>2.4</v>
      </c>
      <c r="H45" s="2">
        <v>9.05</v>
      </c>
      <c r="I45" s="1">
        <f t="shared" si="7"/>
        <v>22</v>
      </c>
      <c r="J45" s="15">
        <v>3.3</v>
      </c>
      <c r="K45" s="2">
        <v>10.65</v>
      </c>
      <c r="L45" s="1">
        <f t="shared" si="8"/>
        <v>16</v>
      </c>
      <c r="M45" s="15">
        <v>3.9</v>
      </c>
      <c r="N45" s="2">
        <v>12.4</v>
      </c>
      <c r="O45" s="1">
        <f t="shared" si="9"/>
        <v>3</v>
      </c>
      <c r="P45" s="2">
        <f t="shared" si="10"/>
        <v>44.15</v>
      </c>
      <c r="Q45" s="1">
        <f t="shared" si="11"/>
        <v>16</v>
      </c>
      <c r="R45" s="3"/>
    </row>
    <row r="46" spans="1:18" ht="14.25" customHeight="1">
      <c r="A46" s="43">
        <v>77</v>
      </c>
      <c r="B46" s="65" t="s">
        <v>101</v>
      </c>
      <c r="C46" s="31" t="s">
        <v>53</v>
      </c>
      <c r="D46" s="15">
        <v>3</v>
      </c>
      <c r="E46" s="9">
        <v>12.05</v>
      </c>
      <c r="F46" s="1">
        <f t="shared" si="6"/>
        <v>13</v>
      </c>
      <c r="G46" s="15">
        <v>2.6</v>
      </c>
      <c r="H46" s="2">
        <v>10.15</v>
      </c>
      <c r="I46" s="1">
        <f t="shared" si="7"/>
        <v>17</v>
      </c>
      <c r="J46" s="15">
        <v>3.2</v>
      </c>
      <c r="K46" s="2">
        <v>11.35</v>
      </c>
      <c r="L46" s="1">
        <f t="shared" si="8"/>
        <v>11</v>
      </c>
      <c r="M46" s="15">
        <v>3.1</v>
      </c>
      <c r="N46" s="2">
        <v>10.5</v>
      </c>
      <c r="O46" s="1">
        <f t="shared" si="9"/>
        <v>21</v>
      </c>
      <c r="P46" s="2">
        <f t="shared" si="10"/>
        <v>44.050000000000004</v>
      </c>
      <c r="Q46" s="1">
        <f t="shared" si="11"/>
        <v>17</v>
      </c>
      <c r="R46" s="3"/>
    </row>
    <row r="47" spans="1:18" ht="14.25" customHeight="1">
      <c r="A47" s="39">
        <v>80</v>
      </c>
      <c r="B47" s="27" t="s">
        <v>50</v>
      </c>
      <c r="C47" s="55" t="s">
        <v>24</v>
      </c>
      <c r="D47" s="15">
        <v>3</v>
      </c>
      <c r="E47" s="9">
        <v>11.85</v>
      </c>
      <c r="F47" s="1">
        <f t="shared" si="6"/>
        <v>22</v>
      </c>
      <c r="G47" s="15">
        <v>3.3</v>
      </c>
      <c r="H47" s="2">
        <v>11.2</v>
      </c>
      <c r="I47" s="1">
        <f t="shared" si="7"/>
        <v>5</v>
      </c>
      <c r="J47" s="15">
        <v>3.6</v>
      </c>
      <c r="K47" s="2">
        <v>10.5</v>
      </c>
      <c r="L47" s="1">
        <f t="shared" si="8"/>
        <v>17</v>
      </c>
      <c r="M47" s="15">
        <v>3</v>
      </c>
      <c r="N47" s="2">
        <v>10.5</v>
      </c>
      <c r="O47" s="1">
        <f t="shared" si="9"/>
        <v>21</v>
      </c>
      <c r="P47" s="2">
        <f t="shared" si="10"/>
        <v>44.05</v>
      </c>
      <c r="Q47" s="1">
        <f t="shared" si="11"/>
        <v>18</v>
      </c>
      <c r="R47" s="3"/>
    </row>
    <row r="48" spans="1:18" ht="14.25" customHeight="1">
      <c r="A48" s="28">
        <v>58</v>
      </c>
      <c r="B48" s="55" t="s">
        <v>105</v>
      </c>
      <c r="C48" s="25" t="s">
        <v>13</v>
      </c>
      <c r="D48" s="15">
        <v>4</v>
      </c>
      <c r="E48" s="9">
        <v>12.1</v>
      </c>
      <c r="F48" s="1">
        <f t="shared" si="6"/>
        <v>10</v>
      </c>
      <c r="G48" s="15">
        <v>2.6</v>
      </c>
      <c r="H48" s="2">
        <v>10.6</v>
      </c>
      <c r="I48" s="1">
        <f t="shared" si="7"/>
        <v>14</v>
      </c>
      <c r="J48" s="15">
        <v>3.2</v>
      </c>
      <c r="K48" s="2">
        <v>9.55</v>
      </c>
      <c r="L48" s="1">
        <f t="shared" si="8"/>
        <v>24</v>
      </c>
      <c r="M48" s="15">
        <v>3.6</v>
      </c>
      <c r="N48" s="2">
        <v>11.6</v>
      </c>
      <c r="O48" s="1">
        <f t="shared" si="9"/>
        <v>11</v>
      </c>
      <c r="P48" s="2">
        <f t="shared" si="10"/>
        <v>43.85</v>
      </c>
      <c r="Q48" s="1">
        <f t="shared" si="11"/>
        <v>19</v>
      </c>
      <c r="R48" s="3"/>
    </row>
    <row r="49" spans="1:18" ht="14.25" customHeight="1">
      <c r="A49" s="25">
        <v>63</v>
      </c>
      <c r="B49" s="25" t="s">
        <v>104</v>
      </c>
      <c r="C49" s="35" t="s">
        <v>9</v>
      </c>
      <c r="D49" s="15">
        <v>3</v>
      </c>
      <c r="E49" s="9">
        <v>11.75</v>
      </c>
      <c r="F49" s="1">
        <f t="shared" si="6"/>
        <v>23</v>
      </c>
      <c r="G49" s="15">
        <v>2.5</v>
      </c>
      <c r="H49" s="2">
        <v>9.55</v>
      </c>
      <c r="I49" s="1">
        <f t="shared" si="7"/>
        <v>21</v>
      </c>
      <c r="J49" s="15">
        <v>3.1</v>
      </c>
      <c r="K49" s="2">
        <v>11.35</v>
      </c>
      <c r="L49" s="1">
        <f t="shared" si="8"/>
        <v>11</v>
      </c>
      <c r="M49" s="15">
        <v>3.1</v>
      </c>
      <c r="N49" s="2">
        <v>11</v>
      </c>
      <c r="O49" s="1">
        <f t="shared" si="9"/>
        <v>18</v>
      </c>
      <c r="P49" s="2">
        <f t="shared" si="10"/>
        <v>43.65</v>
      </c>
      <c r="Q49" s="1">
        <f t="shared" si="11"/>
        <v>20</v>
      </c>
      <c r="R49" s="3"/>
    </row>
    <row r="50" spans="1:18" ht="14.25" customHeight="1">
      <c r="A50" s="25">
        <v>66</v>
      </c>
      <c r="B50" s="39" t="s">
        <v>103</v>
      </c>
      <c r="C50" s="35" t="s">
        <v>53</v>
      </c>
      <c r="D50" s="15">
        <v>3</v>
      </c>
      <c r="E50" s="9">
        <v>12.2</v>
      </c>
      <c r="F50" s="1">
        <f t="shared" si="6"/>
        <v>3</v>
      </c>
      <c r="G50" s="15">
        <v>2.7</v>
      </c>
      <c r="H50" s="2">
        <v>10.7</v>
      </c>
      <c r="I50" s="1">
        <f t="shared" si="7"/>
        <v>12</v>
      </c>
      <c r="J50" s="15">
        <v>3.6</v>
      </c>
      <c r="K50" s="2">
        <v>9.7</v>
      </c>
      <c r="L50" s="1">
        <f t="shared" si="8"/>
        <v>23</v>
      </c>
      <c r="M50" s="15">
        <v>3.8</v>
      </c>
      <c r="N50" s="2">
        <v>10.7</v>
      </c>
      <c r="O50" s="1">
        <f t="shared" si="9"/>
        <v>19</v>
      </c>
      <c r="P50" s="2">
        <f t="shared" si="10"/>
        <v>43.3</v>
      </c>
      <c r="Q50" s="1">
        <f t="shared" si="11"/>
        <v>21</v>
      </c>
      <c r="R50" s="3"/>
    </row>
    <row r="51" spans="1:18" ht="14.25" customHeight="1">
      <c r="A51" s="31">
        <v>67</v>
      </c>
      <c r="B51" s="31" t="s">
        <v>102</v>
      </c>
      <c r="C51" s="31" t="s">
        <v>53</v>
      </c>
      <c r="D51" s="15">
        <v>3</v>
      </c>
      <c r="E51" s="9">
        <v>12.15</v>
      </c>
      <c r="F51" s="1">
        <f t="shared" si="6"/>
        <v>6</v>
      </c>
      <c r="G51" s="15">
        <v>2.6</v>
      </c>
      <c r="H51" s="2">
        <v>10.3</v>
      </c>
      <c r="I51" s="1">
        <f t="shared" si="7"/>
        <v>15</v>
      </c>
      <c r="J51" s="15">
        <v>2.6</v>
      </c>
      <c r="K51" s="2">
        <v>10.25</v>
      </c>
      <c r="L51" s="1">
        <f t="shared" si="8"/>
        <v>20</v>
      </c>
      <c r="M51" s="15">
        <v>3.1</v>
      </c>
      <c r="N51" s="2">
        <v>10.5</v>
      </c>
      <c r="O51" s="1">
        <f t="shared" si="9"/>
        <v>21</v>
      </c>
      <c r="P51" s="2">
        <f t="shared" si="10"/>
        <v>43.2</v>
      </c>
      <c r="Q51" s="1">
        <f t="shared" si="11"/>
        <v>22</v>
      </c>
      <c r="R51" s="3"/>
    </row>
    <row r="52" spans="1:18" ht="14.25" customHeight="1">
      <c r="A52" s="46">
        <v>79</v>
      </c>
      <c r="B52" s="58" t="s">
        <v>49</v>
      </c>
      <c r="C52" s="28" t="s">
        <v>24</v>
      </c>
      <c r="D52" s="15">
        <v>3</v>
      </c>
      <c r="E52" s="9">
        <v>12</v>
      </c>
      <c r="F52" s="1">
        <f t="shared" si="6"/>
        <v>15</v>
      </c>
      <c r="G52" s="15">
        <v>2.5</v>
      </c>
      <c r="H52" s="2">
        <v>8.95</v>
      </c>
      <c r="I52" s="1">
        <f t="shared" si="7"/>
        <v>23</v>
      </c>
      <c r="J52" s="15">
        <v>3.2</v>
      </c>
      <c r="K52" s="2">
        <v>11.6</v>
      </c>
      <c r="L52" s="1">
        <f t="shared" si="8"/>
        <v>9</v>
      </c>
      <c r="M52" s="15">
        <v>2.5</v>
      </c>
      <c r="N52" s="2">
        <v>9.6</v>
      </c>
      <c r="O52" s="1">
        <f t="shared" si="9"/>
        <v>24</v>
      </c>
      <c r="P52" s="2">
        <f t="shared" si="10"/>
        <v>42.15</v>
      </c>
      <c r="Q52" s="1">
        <f t="shared" si="11"/>
        <v>23</v>
      </c>
      <c r="R52" s="3"/>
    </row>
    <row r="53" spans="1:18" ht="14.25" customHeight="1">
      <c r="A53" s="25">
        <v>76</v>
      </c>
      <c r="B53" s="29" t="s">
        <v>14</v>
      </c>
      <c r="C53" s="39" t="s">
        <v>13</v>
      </c>
      <c r="D53" s="15">
        <v>4</v>
      </c>
      <c r="E53" s="9">
        <v>12.65</v>
      </c>
      <c r="F53" s="1">
        <f t="shared" si="6"/>
        <v>1</v>
      </c>
      <c r="G53" s="15">
        <v>2.8</v>
      </c>
      <c r="H53" s="2">
        <v>8</v>
      </c>
      <c r="I53" s="1">
        <f t="shared" si="7"/>
        <v>24</v>
      </c>
      <c r="J53" s="15">
        <v>2.1</v>
      </c>
      <c r="K53" s="2">
        <v>9.85</v>
      </c>
      <c r="L53" s="1">
        <f t="shared" si="8"/>
        <v>22</v>
      </c>
      <c r="M53" s="15">
        <v>3.8</v>
      </c>
      <c r="N53" s="2">
        <v>11.6</v>
      </c>
      <c r="O53" s="1">
        <f t="shared" si="9"/>
        <v>11</v>
      </c>
      <c r="P53" s="2">
        <f t="shared" si="10"/>
        <v>42.1</v>
      </c>
      <c r="Q53" s="1">
        <f t="shared" si="11"/>
        <v>24</v>
      </c>
      <c r="R53" s="3"/>
    </row>
    <row r="54" spans="8:17" ht="14.25" customHeight="1">
      <c r="H54" s="3"/>
      <c r="K54" s="3"/>
      <c r="N54" s="3"/>
      <c r="Q54" s="3"/>
    </row>
    <row r="55" spans="6:16" ht="14.25" customHeight="1">
      <c r="F55" s="1"/>
      <c r="H55" s="1"/>
      <c r="I55" s="1"/>
      <c r="K55" s="1"/>
      <c r="L55" s="1"/>
      <c r="N55" s="1"/>
      <c r="O55" s="1"/>
      <c r="P55" s="1"/>
    </row>
    <row r="57" spans="20:22" s="3" customFormat="1" ht="14.25" customHeight="1">
      <c r="T57" s="1"/>
      <c r="U57" s="1"/>
      <c r="V57" s="1"/>
    </row>
  </sheetData>
  <sheetProtection/>
  <conditionalFormatting sqref="Q69:Q65536 Q1:Q53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printOptions gridLines="1" horizontalCentered="1"/>
  <pageMargins left="0.5511811023622047" right="0.4724409448818898" top="0.7480314960629921" bottom="0.5511811023622047" header="0.31496062992125984" footer="0.31496062992125984"/>
  <pageSetup fitToHeight="2" horizontalDpi="600" verticalDpi="600" orientation="landscape" paperSize="9" scale="85" r:id="rId1"/>
  <headerFooter>
    <oddHeader>&amp;CWEST MIDLANDS OUT OF AGE CHAMPIONSHIPS
22nd SEPTEMBER 2013</oddHeader>
  </headerFooter>
  <rowBreaks count="1" manualBreakCount="1">
    <brk id="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Louise</cp:lastModifiedBy>
  <cp:lastPrinted>2013-09-22T14:16:58Z</cp:lastPrinted>
  <dcterms:created xsi:type="dcterms:W3CDTF">2008-11-06T14:24:41Z</dcterms:created>
  <dcterms:modified xsi:type="dcterms:W3CDTF">2013-09-29T20:29:18Z</dcterms:modified>
  <cp:category/>
  <cp:version/>
  <cp:contentType/>
  <cp:contentStatus/>
</cp:coreProperties>
</file>